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jrfng\SHARED\REGAFFAI\COVID19\Quarterly Documents\Quarterly Reports\"/>
    </mc:Choice>
  </mc:AlternateContent>
  <xr:revisionPtr revIDLastSave="0" documentId="14_{4A1A8ECB-20BC-4EF6-B678-3C28549BEC63}" xr6:coauthVersionLast="47" xr6:coauthVersionMax="47" xr10:uidLastSave="{00000000-0000-0000-0000-000000000000}"/>
  <bookViews>
    <workbookView xWindow="9888" yWindow="-276" windowWidth="13104" windowHeight="11952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1" i="1" l="1"/>
  <c r="D90" i="1"/>
  <c r="D89" i="1"/>
  <c r="D88" i="1"/>
  <c r="C99" i="1"/>
  <c r="E22" i="1"/>
  <c r="C115" i="1" l="1"/>
  <c r="B115" i="1"/>
  <c r="D115" i="1" l="1"/>
  <c r="E38" i="1" l="1"/>
  <c r="D72" i="1" l="1"/>
  <c r="D73" i="1"/>
  <c r="D74" i="1"/>
  <c r="D76" i="1"/>
  <c r="E24" i="1" l="1"/>
  <c r="E63" i="1" l="1"/>
  <c r="E64" i="1"/>
  <c r="E65" i="1"/>
  <c r="E62" i="1"/>
  <c r="E60" i="1"/>
  <c r="E29" i="1"/>
  <c r="E30" i="1"/>
  <c r="E28" i="1"/>
  <c r="B83" i="1" l="1"/>
  <c r="C83" i="1"/>
  <c r="E17" i="1"/>
  <c r="E18" i="1"/>
  <c r="D83" i="1" l="1"/>
  <c r="D104" i="1"/>
  <c r="D105" i="1"/>
  <c r="D106" i="1"/>
  <c r="D107" i="1"/>
  <c r="B99" i="1" l="1"/>
  <c r="D99" i="1" s="1"/>
  <c r="E23" i="1" l="1"/>
  <c r="E16" i="1" l="1"/>
  <c r="E54" i="1" l="1"/>
  <c r="E53" i="1"/>
  <c r="E52" i="1"/>
  <c r="E51" i="1"/>
  <c r="E49" i="1"/>
  <c r="E43" i="1" l="1"/>
  <c r="E42" i="1"/>
  <c r="E41" i="1"/>
  <c r="E40" i="1"/>
</calcChain>
</file>

<file path=xl/sharedStrings.xml><?xml version="1.0" encoding="utf-8"?>
<sst xmlns="http://schemas.openxmlformats.org/spreadsheetml/2006/main" count="210" uniqueCount="58">
  <si>
    <t>1. New hires and their roles:</t>
  </si>
  <si>
    <t>New Hire Roles by Executive or Non-Executive</t>
  </si>
  <si>
    <t>Executive</t>
  </si>
  <si>
    <t>Non-executive</t>
  </si>
  <si>
    <t>Total</t>
  </si>
  <si>
    <r>
      <t> </t>
    </r>
    <r>
      <rPr>
        <sz val="11"/>
        <color theme="1"/>
        <rFont val="Times New Roman"/>
        <family val="1"/>
      </rPr>
      <t>0</t>
    </r>
  </si>
  <si>
    <t>2. Numerical goals and achievements such as arrearages collected:</t>
  </si>
  <si>
    <t>N/A</t>
  </si>
  <si>
    <t>4. DPAs entered into:</t>
  </si>
  <si>
    <t xml:space="preserve">3. Number of disconnections and reconnections by zip code:  </t>
  </si>
  <si>
    <t>Eligible Customers by Customer Classification</t>
  </si>
  <si>
    <t>Residential</t>
  </si>
  <si>
    <t>Commercial</t>
  </si>
  <si>
    <t>Industrial</t>
  </si>
  <si>
    <t>New Agreement Offers by Customer Classification</t>
  </si>
  <si>
    <t>n/a</t>
  </si>
  <si>
    <t>New Accepted Agreements by Customer Classification</t>
  </si>
  <si>
    <t>DPAs Still In Effect After the Following Time Periods</t>
  </si>
  <si>
    <t xml:space="preserve"> </t>
  </si>
  <si>
    <t>90 Days</t>
  </si>
  <si>
    <t>120 Days</t>
  </si>
  <si>
    <t>150 Days</t>
  </si>
  <si>
    <t>180 Days</t>
  </si>
  <si>
    <t>COVID Related New Hires</t>
  </si>
  <si>
    <t>Deferred Payment Arrangements</t>
  </si>
  <si>
    <t>5. Funds received from programs such as USF, Fresh Start, LIHEAP, PAGE and Lifeline:</t>
  </si>
  <si>
    <t>6. Detailed accounting of each regulatory asset cost claimed by each utility:</t>
  </si>
  <si>
    <t>7. Amounts of arrearages recovered through any mechanism including the SBC (electric), base rates (gas) and from federal funds (American Rescue Plan Act of 2021 and Consolidated Appropriations Act of 2021.</t>
  </si>
  <si>
    <t>Bad Debt included in Rates</t>
  </si>
  <si>
    <t>Field Collection Visits, Disconnections, and Reconnections:</t>
  </si>
  <si>
    <t xml:space="preserve">Total </t>
  </si>
  <si>
    <t>Field Collection Visits by customer classification</t>
  </si>
  <si>
    <t>Disconnections by customer classification</t>
  </si>
  <si>
    <t>Reconnections by customer classification</t>
  </si>
  <si>
    <t>Lifeline</t>
  </si>
  <si>
    <t># Accounts Received Assistance</t>
  </si>
  <si>
    <t>$ Amount Credited to Accounts</t>
  </si>
  <si>
    <t>Avg $ Amount Credited Per Account</t>
  </si>
  <si>
    <t>LIHEAP (Heating and Cooling Grants)</t>
  </si>
  <si>
    <t>USF (electric &amp; gas monthly benefits)</t>
  </si>
  <si>
    <t xml:space="preserve">USF-Fresh Start </t>
  </si>
  <si>
    <t>PAGE</t>
  </si>
  <si>
    <t xml:space="preserve">NJ SHARES - Suez Cares </t>
  </si>
  <si>
    <t xml:space="preserve">NJ SHARES - Aqua Aid </t>
  </si>
  <si>
    <t xml:space="preserve">NJ SHARES - NJAW Help To Others (H2O) </t>
  </si>
  <si>
    <t>NJAW Low Income Payment Program (LIPP)</t>
  </si>
  <si>
    <t>LIHWAP (Water &amp; Wastewater)</t>
  </si>
  <si>
    <t>-</t>
  </si>
  <si>
    <t>Utility Assistance Data</t>
  </si>
  <si>
    <t># Accounts Signed up</t>
  </si>
  <si>
    <t>NJ SHARES - SMART Program</t>
  </si>
  <si>
    <t>NJ SHARES - Energy Grant (if distinguishable from SMART)</t>
  </si>
  <si>
    <t xml:space="preserve">Reconnections by customer classification </t>
  </si>
  <si>
    <t>July 2022 - September 2022</t>
  </si>
  <si>
    <t>July-22</t>
  </si>
  <si>
    <t>August-22</t>
  </si>
  <si>
    <t>September-22</t>
  </si>
  <si>
    <t>$381,707.47 (since inception)- Account 182.3 – Other Regulatory Assets.  Costs associated with the printing and mailing of the customer bill of rights.
$6,553,219.32 – Account 182.3 – Other Regulatory Assets.  Costs associated with additional reserve for allowance for uncollectibles.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</si>
</sst>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5"/>
    </xf>
    <xf numFmtId="0" fontId="1" fillId="0" borderId="0" xfId="0" applyFont="1" applyAlignment="1">
      <alignment horizontal="left" vertical="center" indent="5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3" fillId="0" borderId="1" xfId="0" applyFont="1" applyFill="1" applyBorder="1"/>
    <xf numFmtId="0" fontId="3" fillId="0" borderId="0" xfId="0" applyFont="1" applyFill="1"/>
    <xf numFmtId="0" fontId="3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left" vertical="center" inden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indent="3"/>
    </xf>
    <xf numFmtId="3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top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left" vertical="top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164" fontId="3" fillId="0" borderId="1" xfId="0" applyNumberFormat="1" applyFont="1" applyFill="1" applyBorder="1"/>
    <xf numFmtId="0" fontId="3" fillId="2" borderId="1" xfId="0" applyFont="1" applyFill="1" applyBorder="1"/>
    <xf numFmtId="164" fontId="3" fillId="0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indent="2"/>
    </xf>
    <xf numFmtId="0" fontId="3" fillId="2" borderId="3" xfId="0" applyFont="1" applyFill="1" applyBorder="1"/>
    <xf numFmtId="0" fontId="3" fillId="2" borderId="4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 indent="3"/>
    </xf>
    <xf numFmtId="0" fontId="3" fillId="0" borderId="10" xfId="0" applyFont="1" applyFill="1" applyBorder="1" applyAlignment="1">
      <alignment horizontal="left" vertical="center"/>
    </xf>
    <xf numFmtId="0" fontId="3" fillId="0" borderId="2" xfId="0" applyFont="1" applyFill="1" applyBorder="1"/>
    <xf numFmtId="0" fontId="5" fillId="0" borderId="1" xfId="1" applyNumberFormat="1" applyFont="1" applyFill="1" applyBorder="1" applyAlignment="1">
      <alignment horizontal="center" vertical="center"/>
    </xf>
    <xf numFmtId="0" fontId="3" fillId="0" borderId="9" xfId="0" applyFont="1" applyFill="1" applyBorder="1"/>
    <xf numFmtId="0" fontId="3" fillId="0" borderId="1" xfId="0" applyFont="1" applyFill="1" applyBorder="1" applyAlignment="1">
      <alignment horizontal="right" vertical="top"/>
    </xf>
    <xf numFmtId="164" fontId="3" fillId="0" borderId="11" xfId="0" applyNumberFormat="1" applyFont="1" applyBorder="1"/>
    <xf numFmtId="0" fontId="5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top"/>
    </xf>
    <xf numFmtId="164" fontId="3" fillId="0" borderId="9" xfId="0" applyNumberFormat="1" applyFont="1" applyFill="1" applyBorder="1"/>
    <xf numFmtId="49" fontId="2" fillId="2" borderId="1" xfId="0" applyNumberFormat="1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7"/>
  <sheetViews>
    <sheetView tabSelected="1" zoomScale="85" zoomScaleNormal="85" workbookViewId="0">
      <selection activeCell="B42" sqref="B42"/>
    </sheetView>
  </sheetViews>
  <sheetFormatPr defaultColWidth="9.109375" defaultRowHeight="13.8" x14ac:dyDescent="0.25"/>
  <cols>
    <col min="1" max="1" width="66.44140625" style="6" bestFit="1" customWidth="1"/>
    <col min="2" max="2" width="30.44140625" style="6" bestFit="1" customWidth="1"/>
    <col min="3" max="3" width="28.44140625" style="6" bestFit="1" customWidth="1"/>
    <col min="4" max="4" width="35.88671875" style="6" bestFit="1" customWidth="1"/>
    <col min="5" max="5" width="15.109375" style="6" customWidth="1"/>
    <col min="6" max="16384" width="9.109375" style="6"/>
  </cols>
  <sheetData>
    <row r="1" spans="1:5" x14ac:dyDescent="0.25">
      <c r="A1" s="52" t="s">
        <v>0</v>
      </c>
      <c r="B1" s="52"/>
      <c r="C1" s="52"/>
      <c r="D1" s="52"/>
      <c r="E1" s="52"/>
    </row>
    <row r="3" spans="1:5" x14ac:dyDescent="0.25">
      <c r="A3" s="53" t="s">
        <v>53</v>
      </c>
      <c r="B3" s="53"/>
      <c r="C3" s="53"/>
      <c r="D3" s="53"/>
    </row>
    <row r="4" spans="1:5" x14ac:dyDescent="0.25">
      <c r="A4" s="54" t="s">
        <v>23</v>
      </c>
      <c r="B4" s="54"/>
      <c r="C4" s="54"/>
      <c r="D4" s="54"/>
    </row>
    <row r="5" spans="1:5" x14ac:dyDescent="0.25">
      <c r="A5" s="5" t="s">
        <v>1</v>
      </c>
      <c r="B5" s="5" t="s">
        <v>2</v>
      </c>
      <c r="C5" s="5" t="s">
        <v>3</v>
      </c>
      <c r="D5" s="5" t="s">
        <v>4</v>
      </c>
    </row>
    <row r="6" spans="1:5" x14ac:dyDescent="0.25">
      <c r="A6" s="5"/>
      <c r="B6" s="4">
        <v>0</v>
      </c>
      <c r="C6" s="4" t="s">
        <v>5</v>
      </c>
      <c r="D6" s="4" t="s">
        <v>5</v>
      </c>
    </row>
    <row r="8" spans="1:5" x14ac:dyDescent="0.25">
      <c r="A8" s="7" t="s">
        <v>6</v>
      </c>
    </row>
    <row r="9" spans="1:5" x14ac:dyDescent="0.25">
      <c r="A9" s="1"/>
    </row>
    <row r="10" spans="1:5" x14ac:dyDescent="0.25">
      <c r="A10" s="2" t="s">
        <v>7</v>
      </c>
    </row>
    <row r="11" spans="1:5" x14ac:dyDescent="0.25">
      <c r="A11" s="3"/>
    </row>
    <row r="12" spans="1:5" x14ac:dyDescent="0.25">
      <c r="A12" s="52" t="s">
        <v>9</v>
      </c>
      <c r="B12" s="52"/>
      <c r="C12" s="52"/>
      <c r="D12" s="52"/>
      <c r="E12" s="52"/>
    </row>
    <row r="13" spans="1:5" x14ac:dyDescent="0.25">
      <c r="A13" s="1"/>
    </row>
    <row r="14" spans="1:5" x14ac:dyDescent="0.25">
      <c r="A14" s="55" t="s">
        <v>56</v>
      </c>
      <c r="B14" s="55"/>
      <c r="C14" s="55"/>
      <c r="D14" s="55"/>
      <c r="E14" s="55"/>
    </row>
    <row r="15" spans="1:5" x14ac:dyDescent="0.25">
      <c r="A15" s="9" t="s">
        <v>29</v>
      </c>
      <c r="B15" s="29" t="s">
        <v>11</v>
      </c>
      <c r="C15" s="29" t="s">
        <v>12</v>
      </c>
      <c r="D15" s="29" t="s">
        <v>13</v>
      </c>
      <c r="E15" s="29" t="s">
        <v>30</v>
      </c>
    </row>
    <row r="16" spans="1:5" x14ac:dyDescent="0.25">
      <c r="A16" s="9" t="s">
        <v>31</v>
      </c>
      <c r="B16" s="29">
        <v>1679</v>
      </c>
      <c r="C16" s="29">
        <v>347</v>
      </c>
      <c r="D16" s="49">
        <v>0</v>
      </c>
      <c r="E16" s="29">
        <f>SUM(B16:D16)</f>
        <v>2026</v>
      </c>
    </row>
    <row r="17" spans="1:5" x14ac:dyDescent="0.25">
      <c r="A17" s="9" t="s">
        <v>32</v>
      </c>
      <c r="B17" s="42">
        <v>864</v>
      </c>
      <c r="C17" s="42">
        <v>161</v>
      </c>
      <c r="D17" s="49">
        <v>0</v>
      </c>
      <c r="E17" s="29">
        <f t="shared" ref="E17:E18" si="0">SUM(B17:D17)</f>
        <v>1025</v>
      </c>
    </row>
    <row r="18" spans="1:5" x14ac:dyDescent="0.25">
      <c r="A18" s="9" t="s">
        <v>33</v>
      </c>
      <c r="B18" s="42">
        <v>691</v>
      </c>
      <c r="C18" s="42">
        <v>38</v>
      </c>
      <c r="D18" s="49">
        <v>0</v>
      </c>
      <c r="E18" s="29">
        <f t="shared" si="0"/>
        <v>729</v>
      </c>
    </row>
    <row r="19" spans="1:5" x14ac:dyDescent="0.25">
      <c r="A19" s="10"/>
      <c r="B19" s="10"/>
      <c r="C19" s="10"/>
      <c r="D19" s="10"/>
      <c r="E19" s="10"/>
    </row>
    <row r="20" spans="1:5" x14ac:dyDescent="0.25">
      <c r="A20" s="55" t="s">
        <v>55</v>
      </c>
      <c r="B20" s="55"/>
      <c r="C20" s="55"/>
      <c r="D20" s="55"/>
      <c r="E20" s="55"/>
    </row>
    <row r="21" spans="1:5" x14ac:dyDescent="0.25">
      <c r="A21" s="9" t="s">
        <v>29</v>
      </c>
      <c r="B21" s="29" t="s">
        <v>11</v>
      </c>
      <c r="C21" s="29" t="s">
        <v>12</v>
      </c>
      <c r="D21" s="29" t="s">
        <v>13</v>
      </c>
      <c r="E21" s="29" t="s">
        <v>30</v>
      </c>
    </row>
    <row r="22" spans="1:5" x14ac:dyDescent="0.25">
      <c r="A22" s="9" t="s">
        <v>31</v>
      </c>
      <c r="B22" s="29">
        <v>1887</v>
      </c>
      <c r="C22" s="42">
        <v>209</v>
      </c>
      <c r="D22" s="42">
        <v>0</v>
      </c>
      <c r="E22" s="29">
        <f>SUM(B22:D22)</f>
        <v>2096</v>
      </c>
    </row>
    <row r="23" spans="1:5" x14ac:dyDescent="0.25">
      <c r="A23" s="9" t="s">
        <v>32</v>
      </c>
      <c r="B23" s="42">
        <v>800</v>
      </c>
      <c r="C23" s="42">
        <v>72</v>
      </c>
      <c r="D23" s="42">
        <v>0</v>
      </c>
      <c r="E23" s="29">
        <f>SUM(B23:D23)</f>
        <v>872</v>
      </c>
    </row>
    <row r="24" spans="1:5" x14ac:dyDescent="0.25">
      <c r="A24" s="37" t="s">
        <v>52</v>
      </c>
      <c r="B24" s="42">
        <v>584</v>
      </c>
      <c r="C24" s="42">
        <v>14</v>
      </c>
      <c r="D24" s="42">
        <v>0</v>
      </c>
      <c r="E24" s="29">
        <f>SUM(B24:D24)</f>
        <v>598</v>
      </c>
    </row>
    <row r="25" spans="1:5" x14ac:dyDescent="0.25">
      <c r="A25" s="12"/>
      <c r="B25" s="10"/>
      <c r="C25" s="10"/>
      <c r="D25" s="10"/>
      <c r="E25" s="10"/>
    </row>
    <row r="26" spans="1:5" x14ac:dyDescent="0.25">
      <c r="A26" s="55" t="s">
        <v>54</v>
      </c>
      <c r="B26" s="55"/>
      <c r="C26" s="55"/>
      <c r="D26" s="55"/>
      <c r="E26" s="55"/>
    </row>
    <row r="27" spans="1:5" x14ac:dyDescent="0.25">
      <c r="A27" s="9" t="s">
        <v>29</v>
      </c>
      <c r="B27" s="29" t="s">
        <v>11</v>
      </c>
      <c r="C27" s="29" t="s">
        <v>12</v>
      </c>
      <c r="D27" s="29" t="s">
        <v>13</v>
      </c>
      <c r="E27" s="29" t="s">
        <v>30</v>
      </c>
    </row>
    <row r="28" spans="1:5" x14ac:dyDescent="0.25">
      <c r="A28" s="9" t="s">
        <v>31</v>
      </c>
      <c r="B28" s="11">
        <v>1461</v>
      </c>
      <c r="C28" s="29">
        <v>208</v>
      </c>
      <c r="D28" s="29">
        <v>0</v>
      </c>
      <c r="E28" s="29">
        <f>SUM(B28:D28)</f>
        <v>1669</v>
      </c>
    </row>
    <row r="29" spans="1:5" x14ac:dyDescent="0.25">
      <c r="A29" s="9" t="s">
        <v>32</v>
      </c>
      <c r="B29" s="11">
        <v>409</v>
      </c>
      <c r="C29" s="11">
        <v>54</v>
      </c>
      <c r="D29" s="11">
        <v>0</v>
      </c>
      <c r="E29" s="29">
        <f t="shared" ref="E29:E30" si="1">SUM(B29:D29)</f>
        <v>463</v>
      </c>
    </row>
    <row r="30" spans="1:5" x14ac:dyDescent="0.25">
      <c r="A30" s="9" t="s">
        <v>33</v>
      </c>
      <c r="B30" s="11">
        <v>335</v>
      </c>
      <c r="C30" s="11">
        <v>24</v>
      </c>
      <c r="D30" s="11">
        <v>0</v>
      </c>
      <c r="E30" s="29">
        <f t="shared" si="1"/>
        <v>359</v>
      </c>
    </row>
    <row r="31" spans="1:5" x14ac:dyDescent="0.25">
      <c r="A31" s="46"/>
      <c r="B31" s="47"/>
      <c r="C31" s="47"/>
      <c r="D31" s="47"/>
      <c r="E31" s="48"/>
    </row>
    <row r="32" spans="1:5" x14ac:dyDescent="0.25">
      <c r="A32" s="52" t="s">
        <v>8</v>
      </c>
      <c r="B32" s="52"/>
      <c r="C32" s="52"/>
      <c r="D32" s="52"/>
      <c r="E32" s="52"/>
    </row>
    <row r="33" spans="1:5" x14ac:dyDescent="0.25">
      <c r="A33" s="1"/>
    </row>
    <row r="34" spans="1:5" x14ac:dyDescent="0.25">
      <c r="A34" s="55" t="s">
        <v>56</v>
      </c>
      <c r="B34" s="55"/>
      <c r="C34" s="55"/>
      <c r="D34" s="55"/>
      <c r="E34" s="55"/>
    </row>
    <row r="35" spans="1:5" x14ac:dyDescent="0.25">
      <c r="A35" s="57" t="s">
        <v>24</v>
      </c>
      <c r="B35" s="58"/>
      <c r="C35" s="58"/>
      <c r="D35" s="58"/>
      <c r="E35" s="59"/>
    </row>
    <row r="36" spans="1:5" x14ac:dyDescent="0.25">
      <c r="A36" s="13" t="s">
        <v>10</v>
      </c>
      <c r="B36" s="29" t="s">
        <v>11</v>
      </c>
      <c r="C36" s="29" t="s">
        <v>12</v>
      </c>
      <c r="D36" s="29" t="s">
        <v>13</v>
      </c>
      <c r="E36" s="29" t="s">
        <v>4</v>
      </c>
    </row>
    <row r="37" spans="1:5" x14ac:dyDescent="0.25">
      <c r="A37" s="13" t="s">
        <v>14</v>
      </c>
      <c r="B37" s="51" t="s">
        <v>15</v>
      </c>
      <c r="C37" s="51" t="s">
        <v>15</v>
      </c>
      <c r="D37" s="29" t="s">
        <v>15</v>
      </c>
      <c r="E37" s="29" t="s">
        <v>15</v>
      </c>
    </row>
    <row r="38" spans="1:5" x14ac:dyDescent="0.25">
      <c r="A38" s="13" t="s">
        <v>16</v>
      </c>
      <c r="B38" s="29">
        <v>971</v>
      </c>
      <c r="C38" s="42">
        <v>46</v>
      </c>
      <c r="D38" s="42">
        <v>0</v>
      </c>
      <c r="E38" s="29">
        <f>SUM(B38:D38)</f>
        <v>1017</v>
      </c>
    </row>
    <row r="39" spans="1:5" x14ac:dyDescent="0.25">
      <c r="A39" s="13" t="s">
        <v>17</v>
      </c>
      <c r="B39" s="42"/>
      <c r="C39" s="42"/>
      <c r="D39" s="42"/>
      <c r="E39" s="29" t="s">
        <v>18</v>
      </c>
    </row>
    <row r="40" spans="1:5" x14ac:dyDescent="0.25">
      <c r="A40" s="14" t="s">
        <v>19</v>
      </c>
      <c r="B40" s="42">
        <v>575</v>
      </c>
      <c r="C40" s="42">
        <v>19</v>
      </c>
      <c r="D40" s="42">
        <v>0</v>
      </c>
      <c r="E40" s="29">
        <f t="shared" ref="E40:E43" si="2">SUM(B40:D40)</f>
        <v>594</v>
      </c>
    </row>
    <row r="41" spans="1:5" x14ac:dyDescent="0.25">
      <c r="A41" s="14" t="s">
        <v>20</v>
      </c>
      <c r="B41" s="42">
        <v>471</v>
      </c>
      <c r="C41" s="42">
        <v>14</v>
      </c>
      <c r="D41" s="42">
        <v>0</v>
      </c>
      <c r="E41" s="29">
        <f t="shared" si="2"/>
        <v>485</v>
      </c>
    </row>
    <row r="42" spans="1:5" x14ac:dyDescent="0.25">
      <c r="A42" s="14" t="s">
        <v>21</v>
      </c>
      <c r="B42" s="42">
        <v>354</v>
      </c>
      <c r="C42" s="42">
        <v>10</v>
      </c>
      <c r="D42" s="42">
        <v>0</v>
      </c>
      <c r="E42" s="29">
        <f t="shared" si="2"/>
        <v>364</v>
      </c>
    </row>
    <row r="43" spans="1:5" x14ac:dyDescent="0.25">
      <c r="A43" s="14" t="s">
        <v>22</v>
      </c>
      <c r="B43" s="42">
        <v>604</v>
      </c>
      <c r="C43" s="42">
        <v>38</v>
      </c>
      <c r="D43" s="42">
        <v>0</v>
      </c>
      <c r="E43" s="29">
        <f t="shared" si="2"/>
        <v>642</v>
      </c>
    </row>
    <row r="44" spans="1:5" x14ac:dyDescent="0.25">
      <c r="A44" s="10"/>
      <c r="B44" s="10"/>
      <c r="C44" s="10"/>
      <c r="D44" s="10"/>
      <c r="E44" s="10"/>
    </row>
    <row r="45" spans="1:5" x14ac:dyDescent="0.25">
      <c r="A45" s="55" t="s">
        <v>55</v>
      </c>
      <c r="B45" s="55"/>
      <c r="C45" s="55"/>
      <c r="D45" s="55"/>
      <c r="E45" s="55"/>
    </row>
    <row r="46" spans="1:5" x14ac:dyDescent="0.25">
      <c r="A46" s="56" t="s">
        <v>24</v>
      </c>
      <c r="B46" s="56"/>
      <c r="C46" s="56"/>
      <c r="D46" s="56"/>
      <c r="E46" s="56"/>
    </row>
    <row r="47" spans="1:5" x14ac:dyDescent="0.25">
      <c r="A47" s="13" t="s">
        <v>10</v>
      </c>
      <c r="B47" s="29" t="s">
        <v>11</v>
      </c>
      <c r="C47" s="29" t="s">
        <v>12</v>
      </c>
      <c r="D47" s="29" t="s">
        <v>13</v>
      </c>
      <c r="E47" s="29" t="s">
        <v>4</v>
      </c>
    </row>
    <row r="48" spans="1:5" x14ac:dyDescent="0.25">
      <c r="A48" s="13" t="s">
        <v>14</v>
      </c>
      <c r="B48" s="50" t="s">
        <v>15</v>
      </c>
      <c r="C48" s="50" t="s">
        <v>15</v>
      </c>
      <c r="D48" s="33" t="s">
        <v>15</v>
      </c>
      <c r="E48" s="29" t="s">
        <v>15</v>
      </c>
    </row>
    <row r="49" spans="1:5" x14ac:dyDescent="0.25">
      <c r="A49" s="34" t="s">
        <v>16</v>
      </c>
      <c r="B49" s="38">
        <v>1306</v>
      </c>
      <c r="C49" s="38">
        <v>35</v>
      </c>
      <c r="D49" s="38">
        <v>0</v>
      </c>
      <c r="E49" s="29">
        <f>SUM(B49:D49)</f>
        <v>1341</v>
      </c>
    </row>
    <row r="50" spans="1:5" x14ac:dyDescent="0.25">
      <c r="A50" s="34" t="s">
        <v>17</v>
      </c>
      <c r="B50" s="38"/>
      <c r="C50" s="38"/>
      <c r="D50" s="38"/>
      <c r="E50" s="29" t="s">
        <v>18</v>
      </c>
    </row>
    <row r="51" spans="1:5" x14ac:dyDescent="0.25">
      <c r="A51" s="35" t="s">
        <v>19</v>
      </c>
      <c r="B51" s="38">
        <v>703</v>
      </c>
      <c r="C51" s="38">
        <v>16</v>
      </c>
      <c r="D51" s="38">
        <v>0</v>
      </c>
      <c r="E51" s="29">
        <f t="shared" ref="E51:E54" si="3">SUM(B51:D51)</f>
        <v>719</v>
      </c>
    </row>
    <row r="52" spans="1:5" x14ac:dyDescent="0.25">
      <c r="A52" s="35" t="s">
        <v>20</v>
      </c>
      <c r="B52" s="38">
        <v>558</v>
      </c>
      <c r="C52" s="38">
        <v>17</v>
      </c>
      <c r="D52" s="38">
        <v>0</v>
      </c>
      <c r="E52" s="29">
        <f t="shared" si="3"/>
        <v>575</v>
      </c>
    </row>
    <row r="53" spans="1:5" x14ac:dyDescent="0.25">
      <c r="A53" s="35" t="s">
        <v>21</v>
      </c>
      <c r="B53" s="38">
        <v>416</v>
      </c>
      <c r="C53" s="38">
        <v>13</v>
      </c>
      <c r="D53" s="38">
        <v>0</v>
      </c>
      <c r="E53" s="29">
        <f t="shared" si="3"/>
        <v>429</v>
      </c>
    </row>
    <row r="54" spans="1:5" x14ac:dyDescent="0.25">
      <c r="A54" s="35" t="s">
        <v>22</v>
      </c>
      <c r="B54" s="38">
        <v>353</v>
      </c>
      <c r="C54" s="38">
        <v>31</v>
      </c>
      <c r="D54" s="38">
        <v>0</v>
      </c>
      <c r="E54" s="29">
        <f t="shared" si="3"/>
        <v>384</v>
      </c>
    </row>
    <row r="55" spans="1:5" x14ac:dyDescent="0.25">
      <c r="A55" s="10"/>
      <c r="B55" s="10"/>
      <c r="C55" s="10"/>
      <c r="D55" s="10"/>
      <c r="E55" s="10"/>
    </row>
    <row r="56" spans="1:5" x14ac:dyDescent="0.25">
      <c r="A56" s="55" t="s">
        <v>54</v>
      </c>
      <c r="B56" s="55"/>
      <c r="C56" s="55"/>
      <c r="D56" s="55"/>
      <c r="E56" s="55"/>
    </row>
    <row r="57" spans="1:5" x14ac:dyDescent="0.25">
      <c r="A57" s="56" t="s">
        <v>24</v>
      </c>
      <c r="B57" s="56"/>
      <c r="C57" s="56"/>
      <c r="D57" s="56"/>
      <c r="E57" s="56"/>
    </row>
    <row r="58" spans="1:5" x14ac:dyDescent="0.25">
      <c r="A58" s="13" t="s">
        <v>10</v>
      </c>
      <c r="B58" s="29" t="s">
        <v>11</v>
      </c>
      <c r="C58" s="29" t="s">
        <v>12</v>
      </c>
      <c r="D58" s="29" t="s">
        <v>13</v>
      </c>
      <c r="E58" s="29" t="s">
        <v>4</v>
      </c>
    </row>
    <row r="59" spans="1:5" x14ac:dyDescent="0.25">
      <c r="A59" s="13" t="s">
        <v>14</v>
      </c>
      <c r="B59" s="29" t="s">
        <v>15</v>
      </c>
      <c r="C59" s="29" t="s">
        <v>15</v>
      </c>
      <c r="D59" s="29" t="s">
        <v>15</v>
      </c>
      <c r="E59" s="29" t="s">
        <v>15</v>
      </c>
    </row>
    <row r="60" spans="1:5" x14ac:dyDescent="0.25">
      <c r="A60" s="34" t="s">
        <v>16</v>
      </c>
      <c r="B60" s="29">
        <v>1222</v>
      </c>
      <c r="C60" s="42">
        <v>40</v>
      </c>
      <c r="D60" s="42">
        <v>0</v>
      </c>
      <c r="E60" s="29">
        <f>SUM(B60:D60)</f>
        <v>1262</v>
      </c>
    </row>
    <row r="61" spans="1:5" x14ac:dyDescent="0.25">
      <c r="A61" s="13" t="s">
        <v>17</v>
      </c>
      <c r="B61" s="42"/>
      <c r="C61" s="42"/>
      <c r="D61" s="42"/>
      <c r="E61" s="29"/>
    </row>
    <row r="62" spans="1:5" x14ac:dyDescent="0.25">
      <c r="A62" s="14" t="s">
        <v>19</v>
      </c>
      <c r="B62" s="42">
        <v>852</v>
      </c>
      <c r="C62" s="42">
        <v>21</v>
      </c>
      <c r="D62" s="42">
        <v>0</v>
      </c>
      <c r="E62" s="15">
        <f>SUM(B62:D62)</f>
        <v>873</v>
      </c>
    </row>
    <row r="63" spans="1:5" x14ac:dyDescent="0.25">
      <c r="A63" s="14" t="s">
        <v>20</v>
      </c>
      <c r="B63" s="42">
        <v>705</v>
      </c>
      <c r="C63" s="42">
        <v>23</v>
      </c>
      <c r="D63" s="42">
        <v>0</v>
      </c>
      <c r="E63" s="15">
        <f t="shared" ref="E63:E65" si="4">SUM(B63:D63)</f>
        <v>728</v>
      </c>
    </row>
    <row r="64" spans="1:5" x14ac:dyDescent="0.25">
      <c r="A64" s="14" t="s">
        <v>21</v>
      </c>
      <c r="B64" s="42">
        <v>224</v>
      </c>
      <c r="C64" s="42">
        <v>5</v>
      </c>
      <c r="D64" s="42">
        <v>0</v>
      </c>
      <c r="E64" s="15">
        <f t="shared" si="4"/>
        <v>229</v>
      </c>
    </row>
    <row r="65" spans="1:5" x14ac:dyDescent="0.25">
      <c r="A65" s="14" t="s">
        <v>22</v>
      </c>
      <c r="B65" s="42">
        <v>269</v>
      </c>
      <c r="C65" s="42">
        <v>32</v>
      </c>
      <c r="D65" s="42">
        <v>0</v>
      </c>
      <c r="E65" s="15">
        <f t="shared" si="4"/>
        <v>301</v>
      </c>
    </row>
    <row r="66" spans="1:5" x14ac:dyDescent="0.25">
      <c r="A66" s="10"/>
      <c r="B66" s="10"/>
      <c r="C66" s="10"/>
      <c r="D66" s="10"/>
      <c r="E66" s="10"/>
    </row>
    <row r="67" spans="1:5" x14ac:dyDescent="0.25">
      <c r="A67" s="52" t="s">
        <v>25</v>
      </c>
      <c r="B67" s="52"/>
      <c r="C67" s="52"/>
      <c r="D67" s="52"/>
      <c r="E67" s="52"/>
    </row>
    <row r="68" spans="1:5" x14ac:dyDescent="0.25">
      <c r="A68" s="28"/>
      <c r="B68" s="28"/>
      <c r="C68" s="28"/>
      <c r="D68" s="28"/>
      <c r="E68" s="28"/>
    </row>
    <row r="69" spans="1:5" x14ac:dyDescent="0.25">
      <c r="A69" s="55" t="s">
        <v>56</v>
      </c>
      <c r="B69" s="55"/>
      <c r="C69" s="55"/>
      <c r="D69" s="55"/>
      <c r="E69" s="28"/>
    </row>
    <row r="70" spans="1:5" x14ac:dyDescent="0.25">
      <c r="A70" s="16" t="s">
        <v>48</v>
      </c>
      <c r="B70" s="16" t="s">
        <v>49</v>
      </c>
      <c r="C70" s="16" t="s">
        <v>36</v>
      </c>
      <c r="D70" s="16" t="s">
        <v>37</v>
      </c>
      <c r="E70" s="28"/>
    </row>
    <row r="71" spans="1:5" x14ac:dyDescent="0.25">
      <c r="A71" s="16" t="s">
        <v>34</v>
      </c>
      <c r="B71" s="26">
        <v>0</v>
      </c>
      <c r="C71" s="24">
        <v>0</v>
      </c>
      <c r="D71" s="24" t="s">
        <v>47</v>
      </c>
      <c r="E71" s="28"/>
    </row>
    <row r="72" spans="1:5" x14ac:dyDescent="0.25">
      <c r="A72" s="16" t="s">
        <v>38</v>
      </c>
      <c r="B72" s="26">
        <v>119</v>
      </c>
      <c r="C72" s="24">
        <v>49931</v>
      </c>
      <c r="D72" s="24">
        <f t="shared" ref="D72:D76" si="5">C72/B72</f>
        <v>419.58823529411762</v>
      </c>
      <c r="E72" s="28"/>
    </row>
    <row r="73" spans="1:5" x14ac:dyDescent="0.25">
      <c r="A73" s="16" t="s">
        <v>39</v>
      </c>
      <c r="B73" s="26">
        <v>17720</v>
      </c>
      <c r="C73" s="24">
        <v>467256</v>
      </c>
      <c r="D73" s="24">
        <f t="shared" si="5"/>
        <v>26.36884875846501</v>
      </c>
      <c r="E73" s="28"/>
    </row>
    <row r="74" spans="1:5" x14ac:dyDescent="0.25">
      <c r="A74" s="16" t="s">
        <v>40</v>
      </c>
      <c r="B74" s="26">
        <v>1470</v>
      </c>
      <c r="C74" s="24">
        <v>67355.78</v>
      </c>
      <c r="D74" s="24">
        <f t="shared" si="5"/>
        <v>45.820258503401362</v>
      </c>
      <c r="E74" s="28"/>
    </row>
    <row r="75" spans="1:5" x14ac:dyDescent="0.25">
      <c r="A75" s="16" t="s">
        <v>41</v>
      </c>
      <c r="B75" s="26">
        <v>0</v>
      </c>
      <c r="C75" s="24">
        <v>0</v>
      </c>
      <c r="D75" s="24" t="s">
        <v>47</v>
      </c>
      <c r="E75" s="28"/>
    </row>
    <row r="76" spans="1:5" x14ac:dyDescent="0.25">
      <c r="A76" s="16" t="s">
        <v>50</v>
      </c>
      <c r="B76" s="26">
        <v>2</v>
      </c>
      <c r="C76" s="24">
        <v>1000</v>
      </c>
      <c r="D76" s="24">
        <f t="shared" si="5"/>
        <v>500</v>
      </c>
      <c r="E76" s="28"/>
    </row>
    <row r="77" spans="1:5" x14ac:dyDescent="0.25">
      <c r="A77" s="16" t="s">
        <v>51</v>
      </c>
      <c r="B77" s="26">
        <v>0</v>
      </c>
      <c r="C77" s="24">
        <v>0</v>
      </c>
      <c r="D77" s="70" t="s">
        <v>47</v>
      </c>
      <c r="E77" s="28"/>
    </row>
    <row r="78" spans="1:5" x14ac:dyDescent="0.25">
      <c r="A78" s="16" t="s">
        <v>42</v>
      </c>
      <c r="B78" s="40" t="s">
        <v>47</v>
      </c>
      <c r="C78" s="25" t="s">
        <v>47</v>
      </c>
      <c r="D78" s="25" t="s">
        <v>47</v>
      </c>
      <c r="E78" s="28"/>
    </row>
    <row r="79" spans="1:5" x14ac:dyDescent="0.25">
      <c r="A79" s="16" t="s">
        <v>43</v>
      </c>
      <c r="B79" s="40" t="s">
        <v>47</v>
      </c>
      <c r="C79" s="25" t="s">
        <v>47</v>
      </c>
      <c r="D79" s="25" t="s">
        <v>47</v>
      </c>
      <c r="E79" s="28"/>
    </row>
    <row r="80" spans="1:5" x14ac:dyDescent="0.25">
      <c r="A80" s="16" t="s">
        <v>44</v>
      </c>
      <c r="B80" s="40" t="s">
        <v>47</v>
      </c>
      <c r="C80" s="25" t="s">
        <v>47</v>
      </c>
      <c r="D80" s="25" t="s">
        <v>47</v>
      </c>
      <c r="E80" s="28"/>
    </row>
    <row r="81" spans="1:5" x14ac:dyDescent="0.25">
      <c r="A81" s="16" t="s">
        <v>45</v>
      </c>
      <c r="B81" s="40" t="s">
        <v>47</v>
      </c>
      <c r="C81" s="25" t="s">
        <v>47</v>
      </c>
      <c r="D81" s="25" t="s">
        <v>47</v>
      </c>
      <c r="E81" s="28"/>
    </row>
    <row r="82" spans="1:5" x14ac:dyDescent="0.25">
      <c r="A82" s="16" t="s">
        <v>46</v>
      </c>
      <c r="B82" s="40" t="s">
        <v>47</v>
      </c>
      <c r="C82" s="25" t="s">
        <v>47</v>
      </c>
      <c r="D82" s="25" t="s">
        <v>47</v>
      </c>
      <c r="E82" s="28"/>
    </row>
    <row r="83" spans="1:5" x14ac:dyDescent="0.25">
      <c r="A83" s="16" t="s">
        <v>4</v>
      </c>
      <c r="B83" s="26">
        <f>SUM(B71:B82)</f>
        <v>19311</v>
      </c>
      <c r="C83" s="24">
        <f>SUM(C71:C82)</f>
        <v>585542.78</v>
      </c>
      <c r="D83" s="24">
        <f>C83/B83</f>
        <v>30.321722334420798</v>
      </c>
      <c r="E83" s="28"/>
    </row>
    <row r="84" spans="1:5" x14ac:dyDescent="0.25">
      <c r="A84" s="18"/>
      <c r="B84" s="18"/>
      <c r="C84" s="18"/>
      <c r="D84" s="18"/>
      <c r="E84" s="28"/>
    </row>
    <row r="85" spans="1:5" x14ac:dyDescent="0.25">
      <c r="A85" s="55" t="s">
        <v>55</v>
      </c>
      <c r="B85" s="55"/>
      <c r="C85" s="55"/>
      <c r="D85" s="55"/>
      <c r="E85" s="28"/>
    </row>
    <row r="86" spans="1:5" x14ac:dyDescent="0.25">
      <c r="A86" s="17" t="s">
        <v>48</v>
      </c>
      <c r="B86" s="43" t="s">
        <v>49</v>
      </c>
      <c r="C86" s="17" t="s">
        <v>36</v>
      </c>
      <c r="D86" s="17" t="s">
        <v>37</v>
      </c>
      <c r="E86" s="28"/>
    </row>
    <row r="87" spans="1:5" x14ac:dyDescent="0.25">
      <c r="A87" s="17" t="s">
        <v>34</v>
      </c>
      <c r="B87" s="39">
        <v>0</v>
      </c>
      <c r="C87" s="44">
        <v>0</v>
      </c>
      <c r="D87" s="41">
        <v>0</v>
      </c>
      <c r="E87" s="28"/>
    </row>
    <row r="88" spans="1:5" x14ac:dyDescent="0.25">
      <c r="A88" s="17" t="s">
        <v>38</v>
      </c>
      <c r="B88" s="39">
        <v>351</v>
      </c>
      <c r="C88" s="44">
        <v>137495</v>
      </c>
      <c r="D88" s="41">
        <f>C88/B88</f>
        <v>391.72364672364671</v>
      </c>
      <c r="E88" s="28"/>
    </row>
    <row r="89" spans="1:5" x14ac:dyDescent="0.25">
      <c r="A89" s="17" t="s">
        <v>39</v>
      </c>
      <c r="B89" s="39">
        <v>22139</v>
      </c>
      <c r="C89" s="44">
        <v>550209.81999999995</v>
      </c>
      <c r="D89" s="41">
        <f>C89/B89</f>
        <v>24.852514567053614</v>
      </c>
      <c r="E89" s="28"/>
    </row>
    <row r="90" spans="1:5" x14ac:dyDescent="0.25">
      <c r="A90" s="17" t="s">
        <v>40</v>
      </c>
      <c r="B90" s="39">
        <v>93</v>
      </c>
      <c r="C90" s="44">
        <v>95864.3</v>
      </c>
      <c r="D90" s="41">
        <f>C90/B90</f>
        <v>1030.7989247311828</v>
      </c>
      <c r="E90" s="28"/>
    </row>
    <row r="91" spans="1:5" x14ac:dyDescent="0.25">
      <c r="A91" s="17" t="s">
        <v>41</v>
      </c>
      <c r="B91" s="39">
        <v>39</v>
      </c>
      <c r="C91" s="44">
        <v>13120.96</v>
      </c>
      <c r="D91" s="41">
        <f>C91/B91</f>
        <v>336.43487179487175</v>
      </c>
      <c r="E91" s="28"/>
    </row>
    <row r="92" spans="1:5" x14ac:dyDescent="0.25">
      <c r="A92" s="17" t="s">
        <v>50</v>
      </c>
      <c r="B92" s="26">
        <v>0</v>
      </c>
      <c r="C92" s="24">
        <v>0</v>
      </c>
      <c r="D92" s="25" t="s">
        <v>47</v>
      </c>
      <c r="E92" s="28"/>
    </row>
    <row r="93" spans="1:5" x14ac:dyDescent="0.25">
      <c r="A93" s="17" t="s">
        <v>51</v>
      </c>
      <c r="B93" s="26">
        <v>0</v>
      </c>
      <c r="C93" s="24">
        <v>0</v>
      </c>
      <c r="D93" s="25" t="s">
        <v>47</v>
      </c>
      <c r="E93" s="28"/>
    </row>
    <row r="94" spans="1:5" x14ac:dyDescent="0.25">
      <c r="A94" s="17" t="s">
        <v>42</v>
      </c>
      <c r="B94" s="40" t="s">
        <v>47</v>
      </c>
      <c r="C94" s="40" t="s">
        <v>47</v>
      </c>
      <c r="D94" s="25" t="s">
        <v>47</v>
      </c>
      <c r="E94" s="28"/>
    </row>
    <row r="95" spans="1:5" x14ac:dyDescent="0.25">
      <c r="A95" s="17" t="s">
        <v>43</v>
      </c>
      <c r="B95" s="40" t="s">
        <v>47</v>
      </c>
      <c r="C95" s="25" t="s">
        <v>47</v>
      </c>
      <c r="D95" s="25" t="s">
        <v>47</v>
      </c>
      <c r="E95" s="28"/>
    </row>
    <row r="96" spans="1:5" x14ac:dyDescent="0.25">
      <c r="A96" s="17" t="s">
        <v>44</v>
      </c>
      <c r="B96" s="40" t="s">
        <v>47</v>
      </c>
      <c r="C96" s="25" t="s">
        <v>47</v>
      </c>
      <c r="D96" s="25" t="s">
        <v>47</v>
      </c>
      <c r="E96" s="28"/>
    </row>
    <row r="97" spans="1:4" x14ac:dyDescent="0.25">
      <c r="A97" s="17" t="s">
        <v>45</v>
      </c>
      <c r="B97" s="40" t="s">
        <v>47</v>
      </c>
      <c r="C97" s="25" t="s">
        <v>47</v>
      </c>
      <c r="D97" s="25" t="s">
        <v>47</v>
      </c>
    </row>
    <row r="98" spans="1:4" x14ac:dyDescent="0.25">
      <c r="A98" s="17" t="s">
        <v>46</v>
      </c>
      <c r="B98" s="40" t="s">
        <v>47</v>
      </c>
      <c r="C98" s="25" t="s">
        <v>47</v>
      </c>
      <c r="D98" s="25" t="s">
        <v>47</v>
      </c>
    </row>
    <row r="99" spans="1:4" x14ac:dyDescent="0.25">
      <c r="A99" s="19" t="s">
        <v>4</v>
      </c>
      <c r="B99" s="40">
        <f>SUM(B87:B98)</f>
        <v>22622</v>
      </c>
      <c r="C99" s="25">
        <f>SUM(C87:C98)</f>
        <v>796690.08</v>
      </c>
      <c r="D99" s="25">
        <f>C99/B99</f>
        <v>35.21749093802493</v>
      </c>
    </row>
    <row r="100" spans="1:4" x14ac:dyDescent="0.25">
      <c r="A100" s="20"/>
      <c r="B100" s="20"/>
      <c r="C100" s="10"/>
      <c r="D100" s="10"/>
    </row>
    <row r="101" spans="1:4" x14ac:dyDescent="0.25">
      <c r="A101" s="60" t="s">
        <v>54</v>
      </c>
      <c r="B101" s="61"/>
      <c r="C101" s="61"/>
      <c r="D101" s="62"/>
    </row>
    <row r="102" spans="1:4" x14ac:dyDescent="0.25">
      <c r="A102" s="16" t="s">
        <v>48</v>
      </c>
      <c r="B102" s="16" t="s">
        <v>35</v>
      </c>
      <c r="C102" s="21" t="s">
        <v>36</v>
      </c>
      <c r="D102" s="21" t="s">
        <v>37</v>
      </c>
    </row>
    <row r="103" spans="1:4" x14ac:dyDescent="0.25">
      <c r="A103" s="16" t="s">
        <v>34</v>
      </c>
      <c r="B103" s="39">
        <v>0</v>
      </c>
      <c r="C103" s="44">
        <v>0</v>
      </c>
      <c r="D103" s="27">
        <v>0</v>
      </c>
    </row>
    <row r="104" spans="1:4" x14ac:dyDescent="0.25">
      <c r="A104" s="16" t="s">
        <v>38</v>
      </c>
      <c r="B104" s="39">
        <v>707</v>
      </c>
      <c r="C104" s="44">
        <v>264639</v>
      </c>
      <c r="D104" s="27">
        <f t="shared" ref="D104:D107" si="6">C104/B104</f>
        <v>374.31258840169733</v>
      </c>
    </row>
    <row r="105" spans="1:4" x14ac:dyDescent="0.25">
      <c r="A105" s="16" t="s">
        <v>39</v>
      </c>
      <c r="B105" s="39">
        <v>15685</v>
      </c>
      <c r="C105" s="44">
        <v>419236.57</v>
      </c>
      <c r="D105" s="27">
        <f t="shared" si="6"/>
        <v>26.728503028371055</v>
      </c>
    </row>
    <row r="106" spans="1:4" x14ac:dyDescent="0.25">
      <c r="A106" s="21" t="s">
        <v>40</v>
      </c>
      <c r="B106" s="39">
        <v>116</v>
      </c>
      <c r="C106" s="44">
        <v>61811.99</v>
      </c>
      <c r="D106" s="27">
        <f t="shared" si="6"/>
        <v>532.86198275862068</v>
      </c>
    </row>
    <row r="107" spans="1:4" x14ac:dyDescent="0.25">
      <c r="A107" s="36" t="s">
        <v>41</v>
      </c>
      <c r="B107" s="39">
        <v>28</v>
      </c>
      <c r="C107" s="44">
        <v>7252</v>
      </c>
      <c r="D107" s="27">
        <f t="shared" si="6"/>
        <v>259</v>
      </c>
    </row>
    <row r="108" spans="1:4" x14ac:dyDescent="0.25">
      <c r="A108" s="16" t="s">
        <v>50</v>
      </c>
      <c r="B108" s="26">
        <v>0</v>
      </c>
      <c r="C108" s="24">
        <v>0</v>
      </c>
      <c r="D108" s="26" t="s">
        <v>47</v>
      </c>
    </row>
    <row r="109" spans="1:4" x14ac:dyDescent="0.25">
      <c r="A109" s="16" t="s">
        <v>51</v>
      </c>
      <c r="B109" s="26">
        <v>0</v>
      </c>
      <c r="C109" s="24">
        <v>0</v>
      </c>
      <c r="D109" s="26" t="s">
        <v>47</v>
      </c>
    </row>
    <row r="110" spans="1:4" x14ac:dyDescent="0.25">
      <c r="A110" s="16" t="s">
        <v>42</v>
      </c>
      <c r="B110" s="26" t="s">
        <v>47</v>
      </c>
      <c r="C110" s="26" t="s">
        <v>47</v>
      </c>
      <c r="D110" s="26" t="s">
        <v>47</v>
      </c>
    </row>
    <row r="111" spans="1:4" x14ac:dyDescent="0.25">
      <c r="A111" s="16" t="s">
        <v>43</v>
      </c>
      <c r="B111" s="26" t="s">
        <v>47</v>
      </c>
      <c r="C111" s="26" t="s">
        <v>47</v>
      </c>
      <c r="D111" s="26" t="s">
        <v>47</v>
      </c>
    </row>
    <row r="112" spans="1:4" x14ac:dyDescent="0.25">
      <c r="A112" s="16" t="s">
        <v>44</v>
      </c>
      <c r="B112" s="26" t="s">
        <v>47</v>
      </c>
      <c r="C112" s="26" t="s">
        <v>47</v>
      </c>
      <c r="D112" s="26" t="s">
        <v>47</v>
      </c>
    </row>
    <row r="113" spans="1:5" x14ac:dyDescent="0.25">
      <c r="A113" s="16" t="s">
        <v>45</v>
      </c>
      <c r="B113" s="26" t="s">
        <v>47</v>
      </c>
      <c r="C113" s="26" t="s">
        <v>47</v>
      </c>
      <c r="D113" s="26" t="s">
        <v>47</v>
      </c>
    </row>
    <row r="114" spans="1:5" x14ac:dyDescent="0.25">
      <c r="A114" s="6" t="s">
        <v>46</v>
      </c>
      <c r="B114" s="26" t="s">
        <v>47</v>
      </c>
      <c r="C114" s="26" t="s">
        <v>47</v>
      </c>
      <c r="D114" s="26" t="s">
        <v>47</v>
      </c>
    </row>
    <row r="115" spans="1:5" x14ac:dyDescent="0.25">
      <c r="A115" s="19" t="s">
        <v>4</v>
      </c>
      <c r="B115" s="40">
        <f>SUM(B103:B114)</f>
        <v>16536</v>
      </c>
      <c r="C115" s="25">
        <f>SUM(C103:C114)</f>
        <v>752939.56</v>
      </c>
      <c r="D115" s="25">
        <f>C115/B115</f>
        <v>45.533355104015484</v>
      </c>
    </row>
    <row r="117" spans="1:5" x14ac:dyDescent="0.25">
      <c r="A117" s="52" t="s">
        <v>26</v>
      </c>
      <c r="B117" s="52"/>
      <c r="C117" s="52"/>
      <c r="D117" s="52"/>
      <c r="E117" s="52"/>
    </row>
    <row r="118" spans="1:5" x14ac:dyDescent="0.25">
      <c r="A118" s="30"/>
      <c r="B118" s="31"/>
      <c r="C118" s="31"/>
      <c r="D118" s="32"/>
    </row>
    <row r="119" spans="1:5" ht="15" customHeight="1" x14ac:dyDescent="0.25">
      <c r="A119" s="63" t="s">
        <v>57</v>
      </c>
      <c r="B119" s="64"/>
      <c r="C119" s="64"/>
      <c r="D119" s="65"/>
    </row>
    <row r="120" spans="1:5" x14ac:dyDescent="0.25">
      <c r="A120" s="63"/>
      <c r="B120" s="64"/>
      <c r="C120" s="64"/>
      <c r="D120" s="65"/>
    </row>
    <row r="121" spans="1:5" x14ac:dyDescent="0.25">
      <c r="A121" s="66"/>
      <c r="B121" s="67"/>
      <c r="C121" s="67"/>
      <c r="D121" s="68"/>
    </row>
    <row r="123" spans="1:5" ht="15" customHeight="1" x14ac:dyDescent="0.25">
      <c r="A123" s="69" t="s">
        <v>27</v>
      </c>
      <c r="B123" s="69"/>
      <c r="C123" s="69"/>
      <c r="D123" s="69"/>
      <c r="E123" s="8"/>
    </row>
    <row r="124" spans="1:5" x14ac:dyDescent="0.25">
      <c r="A124" s="69"/>
      <c r="B124" s="69"/>
      <c r="C124" s="69"/>
      <c r="D124" s="69"/>
      <c r="E124" s="8"/>
    </row>
    <row r="126" spans="1:5" x14ac:dyDescent="0.25">
      <c r="A126" s="23"/>
      <c r="B126" s="45" t="s">
        <v>54</v>
      </c>
      <c r="C126" s="45" t="s">
        <v>55</v>
      </c>
      <c r="D126" s="45" t="s">
        <v>56</v>
      </c>
    </row>
    <row r="127" spans="1:5" x14ac:dyDescent="0.25">
      <c r="A127" s="9" t="s">
        <v>28</v>
      </c>
      <c r="B127" s="22">
        <v>150083.32999999999</v>
      </c>
      <c r="C127" s="22">
        <v>150083.32999999999</v>
      </c>
      <c r="D127" s="22">
        <v>150083.32999999999</v>
      </c>
    </row>
  </sheetData>
  <mergeCells count="21">
    <mergeCell ref="A101:D101"/>
    <mergeCell ref="A85:D85"/>
    <mergeCell ref="A119:D121"/>
    <mergeCell ref="A123:D124"/>
    <mergeCell ref="A69:D69"/>
    <mergeCell ref="A1:E1"/>
    <mergeCell ref="A12:E12"/>
    <mergeCell ref="A32:E32"/>
    <mergeCell ref="A67:E67"/>
    <mergeCell ref="A117:E117"/>
    <mergeCell ref="A3:D3"/>
    <mergeCell ref="A4:D4"/>
    <mergeCell ref="A26:E26"/>
    <mergeCell ref="A14:E14"/>
    <mergeCell ref="A20:E20"/>
    <mergeCell ref="A57:E57"/>
    <mergeCell ref="A35:E35"/>
    <mergeCell ref="A34:E34"/>
    <mergeCell ref="A46:E46"/>
    <mergeCell ref="A56:E56"/>
    <mergeCell ref="A45:E4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Micak  Christopher</dc:creator>
  <cp:lastModifiedBy>Micak Christopher</cp:lastModifiedBy>
  <dcterms:created xsi:type="dcterms:W3CDTF">2021-10-28T14:13:26Z</dcterms:created>
  <dcterms:modified xsi:type="dcterms:W3CDTF">2022-10-18T12:42:17Z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