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E1EF5198-2BCF-4EBF-B66E-147CAE209D69}"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<sst xmlns="http://schemas.openxmlformats.org/spreadsheetml/2006/main" count="425" uniqueCount="88">
  <si>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</si>
  <si>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</si>
  <si>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</si>
  <si>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</si>
  <si>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</si>
  <si>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</si>
  <si>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</si>
  <si>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</si>
  <si>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</si>
  <si>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</si>
  <si>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</si>
  <si>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</si>
  <si>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</si>
  <si>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</si>
  <si>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</si>
  <si>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</si>
  <si>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</si>
  <si>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</si>
  <si>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</si>
  <si>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</si>
  <si>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</si>
  <si>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</si>
  <si>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</si>
  <si>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</si>
  <si>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</si>
  <si>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</si>
  <si>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</si>
  <si>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</si>
  <si>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</si>
  <si>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</si>
  <si>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</si>
  <si>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</si>
  <si>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</si>
  <si>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</si>
  <si>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</si>
  <si>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</si>
  <si>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</si>
  <si>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</si>
  <si>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</si>
  <si>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</si>
  <si>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</si>
  <si>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</si>
  <si>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</si>
  <si>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</si>
  <si>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</si>
  <si>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</si>
  <si>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</si>
  <si>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</si>
  <si>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</si>
  <si>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</si>
  <si>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</si>
  <si>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</si>
  <si>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</si>
  <si>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</si>
  <si>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</si>
  <si>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</si>
  <si>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</si>
  <si>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</si>
  <si>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</si>
  <si>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</si>
  <si>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</si>
  <si>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</si>
  <si>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</si>
  <si>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</si>
  <si>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</si>
  <si>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</si>
  <si>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</si>
  <si>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</si>
  <si>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</si>
  <si>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</si>
  <si>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</si>
  <si>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</si>
  <si>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</si>
  <si>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</si>
  <si>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</si>
  <si>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</si>
  <si>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</si>
  <si>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</si>
  <si>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</si>
  <si>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</si>
  <si>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</si>
  <si>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</si>
  <si>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</si>
  <si>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</si>
  <si>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</si>
  <si>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</si>
  <si>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8/1/2022</t>
  </si>
  <si>
    <t>WNC (Volumetric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</si>
</sst>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7" sqref="F7"/>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60" t="s">
        <v>86</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87</v>
      </c>
      <c r="G6" s="39" t="s">
        <v>2</v>
      </c>
      <c r="H6" s="39" t="s">
        <v>15</v>
      </c>
      <c r="I6" s="39" t="s">
        <v>14</v>
      </c>
      <c r="J6" s="39" t="s">
        <v>1</v>
      </c>
      <c r="K6" s="39" t="s">
        <v>18</v>
      </c>
      <c r="L6" s="39" t="s">
        <v>31</v>
      </c>
      <c r="M6" s="39" t="s">
        <v>32</v>
      </c>
      <c r="N6" t="s">
        <v>46</v>
      </c>
      <c r="O6" t="s">
        <v>46</v>
      </c>
    </row>
    <row r="7" spans="1:16" x14ac:dyDescent="0.3">
      <c r="A7" t="s">
        <v>49</v>
      </c>
      <c r="B7" s="32">
        <v>77</v>
      </c>
      <c r="C7" s="45"/>
      <c r="D7" s="61">
        <v>8.1900000000000001E-2</v>
      </c>
      <c r="E7" s="61"/>
      <c r="F7" s="61"/>
      <c r="G7" s="61"/>
      <c r="H7" s="61"/>
      <c r="I7" s="61"/>
      <c r="J7" s="61"/>
      <c r="K7" s="61"/>
      <c r="L7" s="61">
        <v>1.0828</v>
      </c>
      <c r="M7" s="61"/>
      <c r="N7" s="61"/>
      <c r="O7" s="61"/>
    </row>
    <row r="8" spans="1:16" x14ac:dyDescent="0.3">
      <c r="A8" t="s">
        <v>50</v>
      </c>
      <c r="B8" s="32">
        <v>69</v>
      </c>
      <c r="C8" s="61">
        <v>130.78</v>
      </c>
      <c r="D8" s="61">
        <v>3.2000000000000001E-2</v>
      </c>
      <c r="E8" s="61"/>
      <c r="F8" s="61"/>
      <c r="G8" s="61"/>
      <c r="H8" s="61"/>
      <c r="I8" s="61">
        <v>8.9999999999999993E-3</v>
      </c>
      <c r="J8" s="61">
        <v>3.8300000000000001E-2</v>
      </c>
      <c r="K8" s="61"/>
      <c r="L8" s="61">
        <v>1.1545000000000001</v>
      </c>
      <c r="M8" s="61"/>
      <c r="N8" s="61"/>
      <c r="O8" s="61"/>
    </row>
    <row r="9" spans="1:16" x14ac:dyDescent="0.3">
      <c r="A9" t="s">
        <v>51</v>
      </c>
      <c r="B9" s="32">
        <v>65</v>
      </c>
      <c r="C9" s="61">
        <v>75</v>
      </c>
      <c r="D9" s="61">
        <v>4.2099999999999999E-2</v>
      </c>
      <c r="E9" s="61">
        <v>0.64</v>
      </c>
      <c r="F9" s="61"/>
      <c r="G9" s="61">
        <v>8.8000000000000005E-3</v>
      </c>
      <c r="H9" s="61">
        <v>-2.0999999999999999E-3</v>
      </c>
      <c r="I9" s="61">
        <v>8.9999999999999993E-3</v>
      </c>
      <c r="J9" s="61">
        <v>3.8300000000000001E-2</v>
      </c>
      <c r="K9" s="61"/>
      <c r="L9" s="61">
        <v>1.1545000000000001</v>
      </c>
      <c r="M9" s="61"/>
      <c r="N9" s="61"/>
      <c r="O9" s="61"/>
    </row>
    <row r="10" spans="1:16" x14ac:dyDescent="0.3">
      <c r="A10" t="s">
        <v>52</v>
      </c>
      <c r="B10" s="32">
        <v>44</v>
      </c>
      <c r="C10" s="61">
        <v>37.5</v>
      </c>
      <c r="D10" s="61">
        <v>0.2301</v>
      </c>
      <c r="E10" s="61">
        <v>0.96</v>
      </c>
      <c r="F10" s="61">
        <v>0</v>
      </c>
      <c r="G10" s="62">
        <v>2.8000000000000001E-2</v>
      </c>
      <c r="H10" s="61">
        <v>-2.0999999999999999E-3</v>
      </c>
      <c r="I10" s="61">
        <v>8.9999999999999993E-3</v>
      </c>
      <c r="J10" s="61">
        <v>3.8300000000000001E-2</v>
      </c>
      <c r="K10" s="61"/>
      <c r="L10" s="61">
        <v>1.1545000000000001</v>
      </c>
      <c r="M10" s="61"/>
      <c r="N10" s="61"/>
      <c r="O10" s="61">
        <v>1.7100000000000001E-2</v>
      </c>
    </row>
    <row r="11" spans="1:16" x14ac:dyDescent="0.3">
      <c r="A11" t="s">
        <v>75</v>
      </c>
      <c r="B11" s="32">
        <v>47</v>
      </c>
      <c r="C11" s="61">
        <v>37.5</v>
      </c>
      <c r="D11" s="61">
        <v>0.115</v>
      </c>
      <c r="E11" s="61">
        <v>0.96</v>
      </c>
      <c r="F11" s="61">
        <v>0</v>
      </c>
      <c r="G11" s="62">
        <v>2.8000000000000001E-2</v>
      </c>
      <c r="H11" s="61">
        <v>-2.0999999999999999E-3</v>
      </c>
      <c r="I11" s="61">
        <v>8.9999999999999993E-3</v>
      </c>
      <c r="J11" s="61">
        <v>3.8300000000000001E-2</v>
      </c>
      <c r="K11" s="61"/>
      <c r="L11" s="61">
        <v>1.1545000000000001</v>
      </c>
      <c r="M11" s="61"/>
      <c r="N11" s="61"/>
      <c r="O11" s="61"/>
    </row>
    <row r="12" spans="1:16" x14ac:dyDescent="0.3">
      <c r="A12" t="s">
        <v>76</v>
      </c>
      <c r="B12" s="32">
        <v>46</v>
      </c>
      <c r="C12" s="61">
        <v>37.5</v>
      </c>
      <c r="D12" s="61">
        <v>5.8900000000000001E-2</v>
      </c>
      <c r="E12" s="61">
        <v>0.96</v>
      </c>
      <c r="F12" s="61">
        <v>0</v>
      </c>
      <c r="G12" s="61">
        <v>1.54E-2</v>
      </c>
      <c r="H12" s="61">
        <v>-2.0999999999999999E-3</v>
      </c>
      <c r="I12" s="61">
        <v>8.9999999999999993E-3</v>
      </c>
      <c r="J12" s="61">
        <v>3.8300000000000001E-2</v>
      </c>
      <c r="K12" s="61"/>
      <c r="L12" s="61">
        <v>1.1545000000000001</v>
      </c>
      <c r="M12" s="61"/>
      <c r="N12" s="61"/>
      <c r="O12" s="61"/>
      <c r="P12" s="37"/>
    </row>
    <row r="13" spans="1:16" x14ac:dyDescent="0.3">
      <c r="A13" t="s">
        <v>53</v>
      </c>
      <c r="B13" s="32">
        <v>68</v>
      </c>
      <c r="C13" s="61"/>
      <c r="D13" s="61">
        <v>7.85</v>
      </c>
      <c r="E13" s="61"/>
      <c r="F13" s="61"/>
      <c r="G13" s="61">
        <v>3.95E-2</v>
      </c>
      <c r="H13" s="61">
        <v>-2.0999999999999999E-3</v>
      </c>
      <c r="I13" s="61">
        <v>8.9999999999999993E-3</v>
      </c>
      <c r="J13" s="61">
        <v>3.8300000000000001E-2</v>
      </c>
      <c r="K13" s="62">
        <v>0.4798</v>
      </c>
      <c r="L13" s="61"/>
      <c r="M13" s="61"/>
      <c r="N13" s="61"/>
      <c r="O13" s="61"/>
      <c r="P13" s="37"/>
    </row>
    <row r="14" spans="1:16" x14ac:dyDescent="0.3">
      <c r="A14" t="s">
        <v>54</v>
      </c>
      <c r="B14" s="32">
        <v>72</v>
      </c>
      <c r="C14" s="61">
        <v>628.54999999999995</v>
      </c>
      <c r="D14" s="61">
        <v>0.9405</v>
      </c>
      <c r="E14" s="61">
        <v>9.8000000000000004E-2</v>
      </c>
      <c r="F14" s="61"/>
      <c r="G14" s="61"/>
      <c r="H14" s="61"/>
      <c r="I14" s="61">
        <v>8.9999999999999993E-3</v>
      </c>
      <c r="J14" s="61">
        <v>3.8300000000000001E-2</v>
      </c>
      <c r="K14" s="62"/>
      <c r="L14" s="61">
        <v>1.1545000000000001</v>
      </c>
      <c r="M14" s="61"/>
      <c r="N14" s="61"/>
      <c r="O14" s="61"/>
      <c r="P14" s="37"/>
    </row>
    <row r="15" spans="1:16" x14ac:dyDescent="0.3">
      <c r="A15" t="s">
        <v>57</v>
      </c>
      <c r="B15" s="32">
        <v>87</v>
      </c>
      <c r="C15" s="61">
        <v>628.54999999999995</v>
      </c>
      <c r="D15" s="61">
        <v>9.8699999999999996E-2</v>
      </c>
      <c r="E15" s="61">
        <v>0.42699999999999999</v>
      </c>
      <c r="F15" s="61"/>
      <c r="G15" s="61"/>
      <c r="H15" s="61"/>
      <c r="I15" s="61">
        <v>8.9999999999999993E-3</v>
      </c>
      <c r="J15" s="61">
        <v>3.8300000000000001E-2</v>
      </c>
      <c r="K15" s="62"/>
      <c r="L15" s="61"/>
      <c r="M15" s="61"/>
      <c r="N15" s="61"/>
      <c r="O15" s="61"/>
    </row>
    <row r="16" spans="1:16" x14ac:dyDescent="0.3">
      <c r="A16" t="s">
        <v>27</v>
      </c>
      <c r="B16" s="32">
        <v>59</v>
      </c>
      <c r="C16" s="61">
        <v>325</v>
      </c>
      <c r="D16" s="61">
        <v>4.2700000000000002E-2</v>
      </c>
      <c r="E16" s="61">
        <v>1.333</v>
      </c>
      <c r="F16" s="61"/>
      <c r="G16" s="61">
        <v>1.34E-2</v>
      </c>
      <c r="H16" s="61">
        <v>-2.0999999999999999E-3</v>
      </c>
      <c r="I16" s="61">
        <v>8.9999999999999993E-3</v>
      </c>
      <c r="J16" s="61">
        <v>3.8300000000000001E-2</v>
      </c>
      <c r="K16" s="62"/>
      <c r="L16" s="61">
        <v>1.1545000000000001</v>
      </c>
      <c r="M16" s="61"/>
      <c r="N16" s="61"/>
      <c r="O16" s="61"/>
    </row>
    <row r="17" spans="1:15" x14ac:dyDescent="0.3">
      <c r="A17" t="s">
        <v>58</v>
      </c>
      <c r="B17" s="32">
        <v>55</v>
      </c>
      <c r="C17" s="61">
        <v>0.29870000000000002</v>
      </c>
      <c r="D17" s="61">
        <v>0.31330000000000002</v>
      </c>
      <c r="E17" s="61">
        <v>0.36</v>
      </c>
      <c r="F17" s="61"/>
      <c r="G17" s="61">
        <v>7.6100000000000001E-2</v>
      </c>
      <c r="H17" s="61">
        <v>-2.0999999999999999E-3</v>
      </c>
      <c r="I17" s="61">
        <v>8.9999999999999993E-3</v>
      </c>
      <c r="J17" s="61">
        <v>3.8300000000000001E-2</v>
      </c>
      <c r="K17" s="62"/>
      <c r="L17" s="61">
        <v>1.1545000000000001</v>
      </c>
      <c r="M17" s="61"/>
      <c r="N17" s="61"/>
      <c r="O17" s="61"/>
    </row>
    <row r="18" spans="1:15" x14ac:dyDescent="0.3">
      <c r="A18" t="s">
        <v>47</v>
      </c>
      <c r="B18" s="32">
        <v>35</v>
      </c>
      <c r="C18" s="61">
        <v>10</v>
      </c>
      <c r="D18" s="61">
        <v>0.43819999999999998</v>
      </c>
      <c r="E18" s="45"/>
      <c r="F18" s="61">
        <v>0</v>
      </c>
      <c r="G18" s="61">
        <v>4.2700000000000002E-2</v>
      </c>
      <c r="H18" s="61">
        <v>-2.0999999999999999E-3</v>
      </c>
      <c r="I18" s="61">
        <v>8.9999999999999993E-3</v>
      </c>
      <c r="J18" s="61">
        <v>3.8300000000000001E-2</v>
      </c>
      <c r="K18" s="62">
        <v>0.4798</v>
      </c>
      <c r="L18" s="61"/>
      <c r="M18" s="61">
        <v>5.5199999999999999E-2</v>
      </c>
      <c r="N18" s="61"/>
      <c r="O18" s="61"/>
    </row>
    <row r="19" spans="1:15" x14ac:dyDescent="0.3">
      <c r="A19" t="s">
        <v>56</v>
      </c>
      <c r="B19" s="32">
        <v>35</v>
      </c>
      <c r="C19" s="61"/>
      <c r="D19" s="61"/>
      <c r="E19" s="61"/>
      <c r="F19" s="61">
        <v>0</v>
      </c>
      <c r="G19" s="61"/>
      <c r="H19" s="61"/>
      <c r="I19" s="61"/>
      <c r="J19" s="61"/>
      <c r="K19" s="62"/>
      <c r="L19" s="61"/>
      <c r="M19" s="61"/>
      <c r="N19" s="61"/>
      <c r="O19" s="61"/>
    </row>
    <row r="20" spans="1:15" x14ac:dyDescent="0.3">
      <c r="A20" t="s">
        <v>55</v>
      </c>
      <c r="B20" s="32">
        <v>39</v>
      </c>
      <c r="C20" s="61">
        <v>27.01</v>
      </c>
      <c r="D20" s="61">
        <v>0.38069999999999998</v>
      </c>
      <c r="E20" s="61"/>
      <c r="F20" s="61">
        <v>0</v>
      </c>
      <c r="G20" s="61">
        <v>4.7100000000000003E-2</v>
      </c>
      <c r="H20" s="61">
        <v>-2.0999999999999999E-3</v>
      </c>
      <c r="I20" s="61">
        <v>8.9999999999999993E-3</v>
      </c>
      <c r="J20" s="61">
        <v>3.8300000000000001E-2</v>
      </c>
      <c r="K20" s="62">
        <v>0.4798</v>
      </c>
      <c r="L20" s="61"/>
      <c r="M20" s="61"/>
      <c r="N20" s="61">
        <v>1.7100000000000001E-2</v>
      </c>
      <c r="O20" s="61"/>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3">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0</v>
      </c>
      <c r="D18" s="7">
        <f>VLOOKUP($D$12,Inputs!$A$7:$O$21,Inputs!$F$1)</f>
        <v>109</v>
      </c>
      <c r="E18" s="2"/>
      <c r="F18" s="2"/>
      <c r="G18" s="2"/>
      <c r="H18" s="2"/>
      <c r="I18" s="2"/>
      <c r="J18" s="2"/>
      <c r="K18" s="2"/>
    </row>
    <row r="19" spans="2:11" x14ac:dyDescent="0.25">
      <c r="B19" s="13" t="s">
        <v>2</v>
      </c>
      <c r="C19" s="40">
        <f>VLOOKUP($C$8,Inputs!$A$7:$O$21,Inputs!$G$1)</f>
        <v>4.2700000000000002E-2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0</v>
      </c>
      <c r="D18" s="7">
        <f>VLOOKUP($D$12,Inputs!$A$7:$O$21,Inputs!$F$1)</f>
        <v>109</v>
      </c>
      <c r="E18" s="2"/>
      <c r="F18" s="2"/>
      <c r="G18" s="2"/>
      <c r="H18" s="2"/>
      <c r="I18" s="2"/>
      <c r="J18" s="2"/>
      <c r="K18" s="2"/>
    </row>
    <row r="19" spans="2:11" x14ac:dyDescent="0.25">
      <c r="B19" s="13" t="s">
        <v>2</v>
      </c>
      <c r="C19" s="40">
        <f>VLOOKUP($C$8,Inputs!$A$7:$O$21,Inputs!$G$1)</f>
        <v>4.7100000000000003E-2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0</v>
      </c>
      <c r="D18" s="7">
        <f>VLOOKUP($D$12,Inputs!$A$7:$O$21,Inputs!$F$1)</f>
        <v>109</v>
      </c>
      <c r="E18" s="2"/>
      <c r="F18" s="2"/>
      <c r="G18" s="2"/>
      <c r="H18" s="2"/>
      <c r="I18" s="2"/>
      <c r="J18" s="2"/>
      <c r="K18" s="2"/>
    </row>
    <row r="19" spans="2:11" x14ac:dyDescent="0.25">
      <c r="B19" s="13" t="s">
        <v>2</v>
      </c>
      <c r="C19" s="40">
        <f>VLOOKUP($C$8,Inputs!$A$7:$O$21,Inputs!$G$1)</f>
        <v>2.8000000000000001E-2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1.1545000000000001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May-Oct 0.0589,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May-Oct 0.0154, tariff page 125.1</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40">
        <f>VLOOKUP($C$8,Inputs!$A$7:$O$21,Inputs!$G$1)</f>
        <v>7.6100000000000001E-2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1.1545000000000001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1.34E-2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1.1545000000000001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8.8000000000000005E-3</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1.1545000000000001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3.95E-2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1.1545000000000001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1.1545000000000001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10"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1.0828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9"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8/1/2022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2023-07-13T21:17:58Z</dcterms:modified>
</cp:coreProperties>
</file>