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I:\)_0_BPU_PL107_Docket order #AO20060471\)_BPU_PL107 Report 3RD QTR 2023\0_Data Collection\Working files\0_July-August-September\Customers Financials, Usage\2_Files Created\8_August\"/>
    </mc:Choice>
  </mc:AlternateContent>
  <xr:revisionPtr revIDLastSave="0" documentId="13_ncr:1_{B551DE3E-F3DE-43F5-9D60-03818353CB86}" xr6:coauthVersionLast="47" xr6:coauthVersionMax="47" xr10:uidLastSave="{00000000-0000-0000-0000-000000000000}"/>
  <bookViews>
    <workbookView xWindow="-23148" yWindow="-108" windowWidth="23256" windowHeight="12576" activeTab="1" xr2:uid="{8CA6AD09-AE06-4528-B02E-9BD60A307D92}"/>
  </bookViews>
  <sheets>
    <sheet name="Cover Page" sheetId="2" r:id="rId1"/>
    <sheet name="Customers Financials, Usages" sheetId="1" r:id="rId2"/>
  </sheets>
  <definedNames>
    <definedName name="_xlnm.Print_Area" localSheetId="1">'Customers Financials, Usages'!$A$1:$AD$65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66" i="1" l="1"/>
  <c r="AB66" i="1"/>
  <c r="Z66" i="1"/>
  <c r="AD58" i="1"/>
  <c r="AB58" i="1"/>
  <c r="Z58" i="1"/>
  <c r="AD50" i="1"/>
  <c r="AB50" i="1"/>
  <c r="Z50" i="1"/>
  <c r="AD42" i="1"/>
  <c r="AB42" i="1"/>
  <c r="Z42" i="1"/>
  <c r="AD34" i="1"/>
  <c r="AB34" i="1"/>
  <c r="Z34" i="1"/>
  <c r="AD26" i="1"/>
  <c r="AB26" i="1"/>
  <c r="Z26" i="1"/>
  <c r="Y26" i="1"/>
  <c r="Y34" i="1"/>
  <c r="Y42" i="1"/>
  <c r="Y50" i="1"/>
  <c r="Y58" i="1"/>
  <c r="Y66" i="1"/>
  <c r="M26" i="1"/>
  <c r="M34" i="1"/>
  <c r="M42" i="1"/>
  <c r="M50" i="1"/>
  <c r="M58" i="1"/>
  <c r="M66" i="1"/>
  <c r="J26" i="1"/>
  <c r="J34" i="1"/>
  <c r="J42" i="1"/>
  <c r="J50" i="1"/>
  <c r="J58" i="1"/>
  <c r="J66" i="1"/>
  <c r="H66" i="1"/>
  <c r="H58" i="1"/>
  <c r="H50" i="1"/>
  <c r="H42" i="1"/>
  <c r="H34" i="1"/>
  <c r="H26" i="1"/>
</calcChain>
</file>

<file path=xl/sharedStrings.xml><?xml version="1.0" encoding="utf-8"?>
<sst xmlns="http://schemas.openxmlformats.org/spreadsheetml/2006/main" count="345" uniqueCount="109">
  <si>
    <t>P.L. 2022, CHAPTER 107 Sections 2a(2) &amp; 3a(2):</t>
  </si>
  <si>
    <t>P.L. 2022, CHAPTER 107 Sections 2a(13) &amp; 3a(13):</t>
  </si>
  <si>
    <t>P.L. 2022, CHAPTER 107 Sections 2a(14) &amp;3a(14):</t>
  </si>
  <si>
    <t>P.L. 2022, CHAPTER 107 Sections 2a(18) &amp; 3a(18):</t>
  </si>
  <si>
    <t>Overall Impact On Local Utility And Public Utility Supply, Demand, Revenue, And Expense Information</t>
  </si>
  <si>
    <t>Number Of Local Utility And Public Utility Customers For Each Category Of Utility Service (Example: Water, Wastewater, Gas, Electric) And How Those Numbers Compare To The  Previous Year At The Same Time And Same Time In 2019</t>
  </si>
  <si>
    <t xml:space="preserve">The Average and Median Dollar Amount Billed To Customer Accounts And The Average And Median Utility Usage Per Customer Account, And How The Numbers Compare To The Previous Year At The Same Time As Well As The Same Time In 2019. </t>
  </si>
  <si>
    <t>The Total Dollar Amounts Billed to and Collected from Customer Accounts and How The Numbers Compare To the Previous Year At The Same Time As Well As The Same Time In 2019.</t>
  </si>
  <si>
    <t xml:space="preserve">The local and public utility revenue, including sales revenue and operating or net revenue information, and how those numbers compare to the previous year at the same time as well as the same time in 2019. </t>
  </si>
  <si>
    <t>Notes: [Insert notation here for any of the sections - expand cell if needed]</t>
  </si>
  <si>
    <t xml:space="preserve">Definitions: </t>
  </si>
  <si>
    <t>Staff interprets the following words, under the context of Sections 2a(1) &amp; 3a(1) as:</t>
  </si>
  <si>
    <t>1. Supply - utility sales (kWh, Therms, or Gallons).</t>
  </si>
  <si>
    <t>Staff interprets the following words, under the context of Sections 2a(18) &amp; 3a(18) as:</t>
  </si>
  <si>
    <t>2. Demand -  the amount of electricity (KW [Kilowatts]), gas [Dekatherms (Dth]), or water (tG [Thousand Gallons]), utilized for monthly needs.</t>
  </si>
  <si>
    <t>1. Sales Revenue - the amount of money earned by the utility from the sale of its services such as electricity, gas, or water.</t>
  </si>
  <si>
    <t>3. Revenues - the amount of money earned by the utility from the sale of its services such as electricity, gas, or water, monthly.</t>
  </si>
  <si>
    <t xml:space="preserve">2. Operating Revenue - the total amount of money that a utility company earns from its primary business operations, </t>
  </si>
  <si>
    <t>4. Expenses - the amount of costs incurred by the utility in terms of providing service to customers, monthly.</t>
  </si>
  <si>
    <t xml:space="preserve">including the generation, transmission, and distribution of electricity, gas, or water to customers. </t>
  </si>
  <si>
    <t xml:space="preserve">3. Net Revenue - the total amount of revenue that a utility company earns after deducting any discounts, returns, </t>
  </si>
  <si>
    <t>Continue work paper -&gt;</t>
  </si>
  <si>
    <t>and allowances from its gross revenue.</t>
  </si>
  <si>
    <t>(b)</t>
  </si>
  <si>
    <t>[Name of Utility]</t>
  </si>
  <si>
    <t>Use this Column if you provided dual services, specify in column header if the below inputs are relate to Electric, Gas, Water or Wastewater.</t>
  </si>
  <si>
    <t>(a)</t>
  </si>
  <si>
    <t>City</t>
  </si>
  <si>
    <t>Municipality</t>
  </si>
  <si>
    <t>Zip Code</t>
  </si>
  <si>
    <t>Number of Customers: (State Whether the Customers are Gas, Electric, Water or Wastewater Customer)</t>
  </si>
  <si>
    <t>Average $ Amount Billed to Customer Accounts</t>
  </si>
  <si>
    <t>Median $ Amount Billed to Customer Accounts</t>
  </si>
  <si>
    <t>Average Utility Usage Per Customer Account</t>
  </si>
  <si>
    <t>Median Utility Usage Per Customer Account</t>
  </si>
  <si>
    <t>Total Dollar Amounts Billed to Customer Accounts</t>
  </si>
  <si>
    <t>Total Dollar Amounts Collected From Customer Accounts</t>
  </si>
  <si>
    <t xml:space="preserve">Sales Revenue </t>
  </si>
  <si>
    <t xml:space="preserve">Operating Revenue </t>
  </si>
  <si>
    <t>Net Revenue</t>
  </si>
  <si>
    <t>Totals</t>
  </si>
  <si>
    <t>[AVERAGE OF SUM]</t>
  </si>
  <si>
    <t>Supply 1</t>
  </si>
  <si>
    <t>Demand 2</t>
  </si>
  <si>
    <t>Revenues 3</t>
  </si>
  <si>
    <t>Expenses 4</t>
  </si>
  <si>
    <r>
      <t xml:space="preserve">Please fill in each respective box, if the data is unavailable or cannot be broken down </t>
    </r>
    <r>
      <rPr>
        <b/>
        <u/>
        <sz val="8"/>
        <color theme="1"/>
        <rFont val="Arial"/>
        <family val="2"/>
      </rPr>
      <t>in any</t>
    </r>
    <r>
      <rPr>
        <sz val="8"/>
        <color theme="1"/>
        <rFont val="Arial"/>
        <family val="2"/>
      </rPr>
      <t xml:space="preserve"> of the sections or following tabs please leave the column blank and disclose why in the "Notes" section.</t>
    </r>
  </si>
  <si>
    <r>
      <t xml:space="preserve">Supply </t>
    </r>
    <r>
      <rPr>
        <b/>
        <sz val="8"/>
        <color rgb="FF000000"/>
        <rFont val="Arial"/>
        <family val="2"/>
      </rPr>
      <t>1</t>
    </r>
  </si>
  <si>
    <r>
      <t>Demand</t>
    </r>
    <r>
      <rPr>
        <b/>
        <sz val="8"/>
        <color rgb="FF000000"/>
        <rFont val="Arial"/>
        <family val="2"/>
      </rPr>
      <t xml:space="preserve"> 2</t>
    </r>
  </si>
  <si>
    <r>
      <t xml:space="preserve">Revenues </t>
    </r>
    <r>
      <rPr>
        <b/>
        <sz val="8"/>
        <color rgb="FF000000"/>
        <rFont val="Arial"/>
        <family val="2"/>
      </rPr>
      <t>3</t>
    </r>
  </si>
  <si>
    <r>
      <t xml:space="preserve">Expenses </t>
    </r>
    <r>
      <rPr>
        <b/>
        <sz val="8"/>
        <color rgb="FF000000"/>
        <rFont val="Arial"/>
        <family val="2"/>
      </rPr>
      <t>4</t>
    </r>
  </si>
  <si>
    <t>Trenton Water Works</t>
  </si>
  <si>
    <t>Ewing</t>
  </si>
  <si>
    <t>Hamilton</t>
  </si>
  <si>
    <t>Hopewell</t>
  </si>
  <si>
    <t>Trenton</t>
  </si>
  <si>
    <t>Lawrence Township</t>
  </si>
  <si>
    <t>Lawrenceville</t>
  </si>
  <si>
    <t>Ewing Township</t>
  </si>
  <si>
    <t>Hamilton Township</t>
  </si>
  <si>
    <t>Hopewell Township</t>
  </si>
  <si>
    <t>City of Trenton</t>
  </si>
  <si>
    <t>08628, 08638, 08618, 08560</t>
  </si>
  <si>
    <t>08610,08619,08620,08690,08629,08609,08691</t>
  </si>
  <si>
    <t>08534, 08525, 08628</t>
  </si>
  <si>
    <t>08648</t>
  </si>
  <si>
    <t>08611,08618,08610,08638,08609,08629,08608,08607</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</si>
  <si>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</si>
  <si>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</si>
  <si>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</si>
  <si>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</si>
  <si>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</si>
  <si>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</si>
  <si>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</si>
  <si>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</si>
  <si>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</si>
  <si>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</si>
  <si>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</si>
  <si>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</si>
  <si>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</si>
  <si>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</si>
  <si>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</si>
  <si>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</si>
  <si>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</si>
  <si>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</si>
  <si>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</si>
  <si>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</si>
  <si>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</si>
  <si>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</si>
  <si>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</si>
  <si>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</si>
  <si>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</si>
  <si>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</si>
  <si>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</si>
  <si>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</si>
  <si>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</si>
  <si>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</si>
  <si>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TRENTON WATER WORKS</t>
  </si>
  <si>
    <t>WATER</t>
  </si>
  <si>
    <t>P.L. 2022, CHAPTER 107</t>
  </si>
  <si>
    <t>JUNE 2023, 2022, 2019</t>
  </si>
  <si>
    <t>[August, 2023]</t>
  </si>
  <si>
    <t>[August, 2022]</t>
  </si>
  <si>
    <t>August,  2019]</t>
  </si>
  <si>
    <t>[August,  2019]</t>
  </si>
  <si>
    <t>Small Meters</t>
  </si>
  <si>
    <t>Large Meters</t>
  </si>
  <si>
    <t xml:space="preserve"> </t>
  </si>
  <si>
    <t xml:space="preserve">Small Meters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</si>
</sst>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F800]dddd\,\ mmmm\ dd\,\ yyyy"/>
  </numFmts>
  <fonts count="11" x14ac:knownFonts="1">
    <font>
      <sz val="11"/>
      <color theme="1"/>
      <name val="Calibri"/>
      <family val="2"/>
      <scheme val="minor"/>
    </font>
    <font>
      <b/>
      <sz val="10"/>
      <color rgb="FF000000"/>
      <name val="Arial"/>
      <family val="2"/>
    </font>
    <font>
      <b/>
      <sz val="8"/>
      <color rgb="FF000000"/>
      <name val="Arial"/>
      <family val="2"/>
    </font>
    <font>
      <sz val="8"/>
      <color theme="1"/>
      <name val="Arial"/>
      <family val="2"/>
    </font>
    <font>
      <b/>
      <sz val="8"/>
      <color theme="1"/>
      <name val="Arial"/>
      <family val="2"/>
    </font>
    <font>
      <b/>
      <u/>
      <sz val="8"/>
      <color theme="1"/>
      <name val="Arial"/>
      <family val="2"/>
    </font>
    <font>
      <b/>
      <i/>
      <sz val="8"/>
      <color theme="1"/>
      <name val="Arial"/>
      <family val="2"/>
    </font>
    <font>
      <sz val="11"/>
      <color theme="1"/>
      <name val="Calibri"/>
      <family val="2"/>
      <scheme val="minor"/>
    </font>
    <font>
      <sz val="8"/>
      <color theme="1"/>
      <name val="Calibri"/>
      <family val="2"/>
      <scheme val="minor"/>
    </font>
    <font>
      <b/>
      <sz val="11"/>
      <color theme="1"/>
      <name val="Arial"/>
      <family val="2"/>
    </font>
    <font>
      <sz val="10"/>
      <color theme="1"/>
      <name val="Arial"/>
      <family val="2"/>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1" tint="0.499984740745262"/>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rgb="FF000000"/>
      </bottom>
      <diagonal/>
    </border>
    <border>
      <left style="thin">
        <color indexed="64"/>
      </left>
      <right style="thin">
        <color rgb="FF000000"/>
      </right>
      <top style="thin">
        <color rgb="FF000000"/>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top style="thin">
        <color rgb="FF000000"/>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43" fontId="7" fillId="0" borderId="0" applyFont="0" applyFill="0" applyBorder="0" applyAlignment="0" applyProtection="0"/>
  </cellStyleXfs>
  <cellXfs count="122">
    <xf numFmtId="0" fontId="0" fillId="0" borderId="0" xfId="0"/>
    <xf numFmtId="0" fontId="1" fillId="2" borderId="0" xfId="0" applyFont="1" applyFill="1"/>
    <xf numFmtId="0" fontId="3" fillId="2" borderId="0" xfId="0" applyFont="1" applyFill="1" applyAlignment="1">
      <alignment horizontal="left" vertical="top"/>
    </xf>
    <xf numFmtId="0" fontId="3" fillId="2" borderId="0" xfId="0" applyFont="1" applyFill="1"/>
    <xf numFmtId="0" fontId="4" fillId="2" borderId="0" xfId="0" applyFont="1" applyFill="1"/>
    <xf numFmtId="0" fontId="4" fillId="2" borderId="0" xfId="0" applyFont="1" applyFill="1" applyAlignment="1">
      <alignment wrapText="1"/>
    </xf>
    <xf numFmtId="0" fontId="3" fillId="0" borderId="0" xfId="0" applyFont="1"/>
    <xf numFmtId="0" fontId="4" fillId="2" borderId="0" xfId="0" applyFont="1" applyFill="1" applyAlignment="1">
      <alignment horizontal="left" vertical="top"/>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4" fillId="2" borderId="0" xfId="0" applyFont="1" applyFill="1" applyAlignment="1">
      <alignment vertical="center" wrapText="1"/>
    </xf>
    <xf numFmtId="49" fontId="2" fillId="2" borderId="0" xfId="0" applyNumberFormat="1" applyFont="1" applyFill="1" applyAlignment="1">
      <alignment horizontal="left" vertical="top"/>
    </xf>
    <xf numFmtId="49" fontId="4" fillId="2" borderId="0" xfId="0" applyNumberFormat="1" applyFont="1" applyFill="1" applyAlignment="1">
      <alignment horizontal="left" vertical="top"/>
    </xf>
    <xf numFmtId="0" fontId="3" fillId="3" borderId="0" xfId="0" applyFont="1" applyFill="1"/>
    <xf numFmtId="49" fontId="4" fillId="3" borderId="0" xfId="0" applyNumberFormat="1" applyFont="1" applyFill="1" applyAlignment="1">
      <alignment horizontal="left" vertical="top"/>
    </xf>
    <xf numFmtId="0" fontId="3" fillId="0" borderId="9" xfId="0" applyFont="1" applyBorder="1"/>
    <xf numFmtId="0" fontId="4" fillId="2" borderId="0" xfId="0" applyFont="1" applyFill="1" applyAlignment="1">
      <alignment vertical="top" wrapText="1"/>
    </xf>
    <xf numFmtId="0" fontId="4" fillId="2" borderId="10" xfId="0" applyFont="1" applyFill="1" applyBorder="1" applyAlignment="1">
      <alignment wrapText="1"/>
    </xf>
    <xf numFmtId="0" fontId="3" fillId="2" borderId="9" xfId="0" applyFont="1" applyFill="1" applyBorder="1"/>
    <xf numFmtId="0" fontId="4" fillId="0" borderId="9" xfId="0" applyFont="1" applyBorder="1" applyAlignment="1">
      <alignment vertical="top" wrapText="1"/>
    </xf>
    <xf numFmtId="49" fontId="4" fillId="2" borderId="9" xfId="0" applyNumberFormat="1" applyFont="1" applyFill="1" applyBorder="1" applyAlignment="1">
      <alignment horizontal="left" vertical="top"/>
    </xf>
    <xf numFmtId="49" fontId="3" fillId="2" borderId="0" xfId="0" applyNumberFormat="1" applyFont="1" applyFill="1" applyAlignment="1">
      <alignment horizontal="left" vertical="top"/>
    </xf>
    <xf numFmtId="0" fontId="3" fillId="2" borderId="0" xfId="0" applyFont="1" applyFill="1" applyAlignment="1">
      <alignment vertical="top" wrapText="1"/>
    </xf>
    <xf numFmtId="0" fontId="3" fillId="2" borderId="0" xfId="0" applyFont="1" applyFill="1" applyAlignment="1">
      <alignment horizontal="right"/>
    </xf>
    <xf numFmtId="0" fontId="3" fillId="2" borderId="0" xfId="0" applyFont="1" applyFill="1" applyAlignment="1">
      <alignment horizontal="center"/>
    </xf>
    <xf numFmtId="49" fontId="4" fillId="2" borderId="0" xfId="0" applyNumberFormat="1" applyFont="1" applyFill="1" applyAlignment="1">
      <alignment horizontal="left"/>
    </xf>
    <xf numFmtId="0" fontId="3" fillId="2" borderId="11" xfId="0" applyFont="1" applyFill="1" applyBorder="1" applyAlignment="1">
      <alignment horizontal="center" vertical="center" wrapText="1"/>
    </xf>
    <xf numFmtId="0" fontId="3" fillId="2" borderId="9" xfId="0" applyFont="1" applyFill="1" applyBorder="1" applyAlignment="1">
      <alignment horizontal="center"/>
    </xf>
    <xf numFmtId="0" fontId="3" fillId="2" borderId="0" xfId="0" applyFont="1" applyFill="1" applyAlignment="1">
      <alignment horizontal="center" vertical="center" wrapText="1"/>
    </xf>
    <xf numFmtId="0" fontId="3" fillId="2" borderId="9" xfId="0" applyFont="1" applyFill="1" applyBorder="1" applyAlignment="1">
      <alignment horizontal="center" vertical="center" wrapText="1"/>
    </xf>
    <xf numFmtId="49" fontId="4" fillId="2" borderId="12" xfId="0" applyNumberFormat="1" applyFont="1" applyFill="1" applyBorder="1" applyAlignment="1">
      <alignment horizontal="left" vertical="top"/>
    </xf>
    <xf numFmtId="0" fontId="3" fillId="2" borderId="0" xfId="0" applyFont="1" applyFill="1" applyAlignment="1">
      <alignment vertical="center"/>
    </xf>
    <xf numFmtId="0" fontId="3" fillId="0" borderId="11" xfId="0" applyFont="1" applyBorder="1"/>
    <xf numFmtId="0" fontId="3" fillId="0" borderId="14" xfId="0" applyFont="1" applyBorder="1"/>
    <xf numFmtId="0" fontId="6" fillId="0" borderId="15" xfId="0" applyFont="1" applyBorder="1" applyAlignment="1">
      <alignment horizontal="left" indent="1"/>
    </xf>
    <xf numFmtId="0" fontId="3" fillId="4" borderId="16" xfId="0" applyFont="1" applyFill="1" applyBorder="1"/>
    <xf numFmtId="0" fontId="3" fillId="0" borderId="16" xfId="0" applyFont="1" applyBorder="1"/>
    <xf numFmtId="0" fontId="3" fillId="0" borderId="17" xfId="0" applyFont="1" applyBorder="1"/>
    <xf numFmtId="0" fontId="3" fillId="2" borderId="11" xfId="0" applyFont="1" applyFill="1" applyBorder="1" applyAlignment="1">
      <alignment vertical="center"/>
    </xf>
    <xf numFmtId="0" fontId="3" fillId="0" borderId="20" xfId="0" applyFont="1" applyBorder="1"/>
    <xf numFmtId="0" fontId="3" fillId="0" borderId="11" xfId="0" quotePrefix="1" applyFont="1" applyBorder="1"/>
    <xf numFmtId="0" fontId="3" fillId="0" borderId="11" xfId="0" quotePrefix="1" applyFont="1" applyBorder="1" applyAlignment="1">
      <alignment horizontal="left"/>
    </xf>
    <xf numFmtId="49" fontId="3" fillId="0" borderId="11" xfId="0" applyNumberFormat="1" applyFont="1" applyBorder="1"/>
    <xf numFmtId="49" fontId="3" fillId="0" borderId="11" xfId="0" quotePrefix="1" applyNumberFormat="1" applyFont="1" applyBorder="1"/>
    <xf numFmtId="49" fontId="3" fillId="0" borderId="11" xfId="0" quotePrefix="1" applyNumberFormat="1" applyFont="1" applyBorder="1" applyAlignment="1">
      <alignment horizontal="left"/>
    </xf>
    <xf numFmtId="49" fontId="3" fillId="4" borderId="16" xfId="0" applyNumberFormat="1" applyFont="1" applyFill="1" applyBorder="1"/>
    <xf numFmtId="49" fontId="3" fillId="2" borderId="0" xfId="0" applyNumberFormat="1" applyFont="1" applyFill="1"/>
    <xf numFmtId="164" fontId="8" fillId="0" borderId="11" xfId="1" applyNumberFormat="1" applyFont="1" applyBorder="1"/>
    <xf numFmtId="164" fontId="3" fillId="0" borderId="16" xfId="1" applyNumberFormat="1" applyFont="1" applyBorder="1"/>
    <xf numFmtId="164" fontId="3" fillId="2" borderId="0" xfId="1" applyNumberFormat="1" applyFont="1" applyFill="1"/>
    <xf numFmtId="164" fontId="3" fillId="0" borderId="11" xfId="1" applyNumberFormat="1" applyFont="1" applyBorder="1"/>
    <xf numFmtId="164" fontId="3" fillId="0" borderId="16" xfId="0" applyNumberFormat="1" applyFont="1" applyBorder="1"/>
    <xf numFmtId="164" fontId="3" fillId="0" borderId="15" xfId="1" applyNumberFormat="1" applyFont="1" applyBorder="1"/>
    <xf numFmtId="164" fontId="3" fillId="2" borderId="9" xfId="1" applyNumberFormat="1" applyFont="1" applyFill="1" applyBorder="1"/>
    <xf numFmtId="164" fontId="3" fillId="0" borderId="19" xfId="1" applyNumberFormat="1" applyFont="1" applyBorder="1"/>
    <xf numFmtId="43" fontId="3" fillId="0" borderId="11" xfId="1" applyFont="1" applyBorder="1"/>
    <xf numFmtId="43" fontId="3" fillId="0" borderId="15" xfId="1" applyFont="1" applyBorder="1" applyAlignment="1">
      <alignment horizontal="center"/>
    </xf>
    <xf numFmtId="43" fontId="3" fillId="0" borderId="16" xfId="1" applyFont="1" applyBorder="1" applyAlignment="1">
      <alignment horizontal="center"/>
    </xf>
    <xf numFmtId="43" fontId="3" fillId="0" borderId="17" xfId="1" applyFont="1" applyBorder="1" applyAlignment="1">
      <alignment horizontal="center"/>
    </xf>
    <xf numFmtId="43" fontId="3" fillId="2" borderId="9" xfId="1" applyFont="1" applyFill="1" applyBorder="1"/>
    <xf numFmtId="43" fontId="3" fillId="2" borderId="0" xfId="1" applyFont="1" applyFill="1"/>
    <xf numFmtId="49" fontId="9" fillId="2" borderId="11" xfId="0" applyNumberFormat="1" applyFont="1" applyFill="1" applyBorder="1" applyAlignment="1">
      <alignment horizontal="center"/>
    </xf>
    <xf numFmtId="0" fontId="3" fillId="0" borderId="11" xfId="0" applyFont="1" applyBorder="1" applyAlignment="1">
      <alignment horizontal="center"/>
    </xf>
    <xf numFmtId="0" fontId="3" fillId="0" borderId="16" xfId="0" applyFont="1" applyBorder="1" applyAlignment="1">
      <alignment horizontal="center"/>
    </xf>
    <xf numFmtId="0" fontId="10" fillId="2" borderId="0" xfId="0" applyFont="1" applyFill="1" applyAlignment="1">
      <alignment horizontal="left"/>
    </xf>
    <xf numFmtId="0" fontId="0" fillId="2" borderId="0" xfId="0" applyFill="1"/>
    <xf numFmtId="164" fontId="3" fillId="0" borderId="16" xfId="1" applyNumberFormat="1" applyFont="1" applyBorder="1" applyAlignment="1">
      <alignment horizontal="center"/>
    </xf>
    <xf numFmtId="0" fontId="2" fillId="5" borderId="11" xfId="0" applyFont="1" applyFill="1" applyBorder="1" applyAlignment="1">
      <alignment horizontal="center" vertical="center"/>
    </xf>
    <xf numFmtId="49" fontId="2" fillId="5" borderId="11" xfId="0" applyNumberFormat="1" applyFont="1" applyFill="1" applyBorder="1" applyAlignment="1">
      <alignment horizontal="center" vertical="center"/>
    </xf>
    <xf numFmtId="164" fontId="2" fillId="5" borderId="11" xfId="1" applyNumberFormat="1" applyFont="1" applyFill="1" applyBorder="1" applyAlignment="1">
      <alignment horizontal="center" vertical="center"/>
    </xf>
    <xf numFmtId="0" fontId="2" fillId="5" borderId="0" xfId="0" applyFont="1" applyFill="1" applyAlignment="1">
      <alignment horizontal="center" vertical="center"/>
    </xf>
    <xf numFmtId="0" fontId="2" fillId="5" borderId="13"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0" xfId="0" applyFont="1" applyFill="1" applyAlignment="1">
      <alignment horizontal="center" vertical="center" wrapText="1"/>
    </xf>
    <xf numFmtId="43" fontId="2" fillId="5" borderId="11" xfId="1" applyFont="1" applyFill="1" applyBorder="1" applyAlignment="1">
      <alignment horizontal="center" vertical="center" wrapText="1"/>
    </xf>
    <xf numFmtId="164" fontId="2" fillId="5" borderId="11" xfId="1" applyNumberFormat="1" applyFont="1" applyFill="1" applyBorder="1" applyAlignment="1">
      <alignment horizontal="center" vertical="center" wrapText="1"/>
    </xf>
    <xf numFmtId="164" fontId="2" fillId="5" borderId="13" xfId="1" applyNumberFormat="1" applyFont="1" applyFill="1" applyBorder="1" applyAlignment="1">
      <alignment horizontal="center" vertical="center" wrapText="1"/>
    </xf>
    <xf numFmtId="0" fontId="3" fillId="5" borderId="0" xfId="0" applyFont="1" applyFill="1"/>
    <xf numFmtId="0" fontId="2" fillId="5" borderId="11" xfId="0" applyFont="1" applyFill="1" applyBorder="1" applyAlignment="1">
      <alignment horizontal="center" vertical="center" wrapText="1"/>
    </xf>
    <xf numFmtId="0" fontId="4" fillId="6" borderId="11" xfId="0" applyFont="1" applyFill="1" applyBorder="1" applyAlignment="1">
      <alignment horizontal="center" vertical="center"/>
    </xf>
    <xf numFmtId="49" fontId="4" fillId="6" borderId="11" xfId="0" applyNumberFormat="1" applyFont="1" applyFill="1" applyBorder="1" applyAlignment="1">
      <alignment horizontal="center" vertical="center"/>
    </xf>
    <xf numFmtId="0" fontId="4" fillId="6" borderId="11" xfId="0" applyFont="1" applyFill="1" applyBorder="1" applyAlignment="1">
      <alignment horizontal="center" vertical="center" wrapText="1"/>
    </xf>
    <xf numFmtId="164" fontId="4" fillId="6" borderId="11" xfId="1" applyNumberFormat="1" applyFont="1" applyFill="1" applyBorder="1" applyAlignment="1">
      <alignment horizontal="center" vertical="center" wrapText="1"/>
    </xf>
    <xf numFmtId="0" fontId="4" fillId="6" borderId="0" xfId="0" applyFont="1" applyFill="1" applyAlignment="1">
      <alignment horizontal="center" vertical="center"/>
    </xf>
    <xf numFmtId="0" fontId="4"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43" fontId="4" fillId="6" borderId="11" xfId="1" applyFont="1" applyFill="1" applyBorder="1" applyAlignment="1">
      <alignment horizontal="center" vertical="center" wrapText="1"/>
    </xf>
    <xf numFmtId="0" fontId="3" fillId="6" borderId="0" xfId="0" applyFont="1" applyFill="1"/>
    <xf numFmtId="49" fontId="9" fillId="7" borderId="11" xfId="0" applyNumberFormat="1" applyFont="1" applyFill="1" applyBorder="1" applyAlignment="1">
      <alignment horizontal="center"/>
    </xf>
    <xf numFmtId="164" fontId="3" fillId="0" borderId="0" xfId="1" applyNumberFormat="1" applyFont="1" applyFill="1"/>
    <xf numFmtId="49" fontId="9" fillId="8" borderId="11" xfId="0" applyNumberFormat="1" applyFont="1" applyFill="1" applyBorder="1" applyAlignment="1">
      <alignment horizontal="center"/>
    </xf>
    <xf numFmtId="165" fontId="10" fillId="2" borderId="0" xfId="0" applyNumberFormat="1" applyFont="1" applyFill="1" applyAlignment="1">
      <alignment horizontal="left"/>
    </xf>
    <xf numFmtId="0" fontId="3" fillId="2" borderId="10" xfId="0" applyFont="1" applyFill="1" applyBorder="1" applyAlignment="1">
      <alignment horizontal="left" wrapText="1"/>
    </xf>
    <xf numFmtId="0" fontId="3" fillId="2" borderId="2" xfId="0" applyFont="1" applyFill="1" applyBorder="1" applyAlignment="1">
      <alignment horizontal="left" wrapText="1"/>
    </xf>
    <xf numFmtId="0" fontId="3" fillId="2" borderId="9" xfId="0" applyFont="1" applyFill="1" applyBorder="1" applyAlignment="1">
      <alignment horizontal="left" wrapText="1"/>
    </xf>
    <xf numFmtId="0" fontId="3" fillId="2" borderId="0" xfId="0" applyFont="1" applyFill="1" applyAlignment="1">
      <alignment horizontal="left" wrapText="1"/>
    </xf>
    <xf numFmtId="0" fontId="3" fillId="2" borderId="9" xfId="0" applyFont="1" applyFill="1" applyBorder="1" applyAlignment="1">
      <alignment horizontal="left" vertical="top" wrapText="1"/>
    </xf>
    <xf numFmtId="0" fontId="3" fillId="2" borderId="0" xfId="0" applyFont="1" applyFill="1" applyAlignment="1">
      <alignment horizontal="left" vertical="top"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4" xfId="0" applyFont="1" applyBorder="1" applyAlignment="1">
      <alignment horizontal="left" vertical="top" wrapText="1"/>
    </xf>
    <xf numFmtId="0" fontId="2" fillId="0" borderId="6" xfId="0" applyFont="1" applyBorder="1" applyAlignment="1">
      <alignment horizontal="left" vertical="top"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0" xfId="0" applyFont="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AEA72-8AD6-4641-8258-E5C095EAADCF}">
  <dimension ref="A1:E6"/>
  <sheetViews>
    <sheetView zoomScaleNormal="100" workbookViewId="0">
      <selection activeCell="D2" sqref="D2"/>
    </sheetView>
  </sheetViews>
  <sheetFormatPr defaultColWidth="0" defaultRowHeight="14.4" customHeight="1" zeroHeight="1" x14ac:dyDescent="0.3"/>
  <cols>
    <col min="1" max="5" width="8.6640625" customWidth="1"/>
    <col min="6" max="16384" width="8.6640625" hidden="1"/>
  </cols>
  <sheetData>
    <row r="1" spans="1:5" x14ac:dyDescent="0.3">
      <c r="A1" s="64" t="s">
        <v>99</v>
      </c>
      <c r="B1" s="65"/>
      <c r="C1" s="65"/>
      <c r="D1" s="65"/>
      <c r="E1" s="65"/>
    </row>
    <row r="2" spans="1:5" x14ac:dyDescent="0.3">
      <c r="A2" s="64" t="s">
        <v>97</v>
      </c>
      <c r="B2" s="65"/>
      <c r="C2" s="65"/>
      <c r="D2" s="65"/>
      <c r="E2" s="65"/>
    </row>
    <row r="3" spans="1:5" x14ac:dyDescent="0.3">
      <c r="A3" s="64" t="s">
        <v>98</v>
      </c>
      <c r="B3" s="65"/>
      <c r="C3" s="65"/>
      <c r="D3" s="65"/>
      <c r="E3" s="65"/>
    </row>
    <row r="4" spans="1:5" x14ac:dyDescent="0.3">
      <c r="A4" s="64" t="s">
        <v>100</v>
      </c>
      <c r="B4" s="65"/>
      <c r="C4" s="65"/>
      <c r="D4" s="65"/>
      <c r="E4" s="65"/>
    </row>
    <row r="5" spans="1:5" x14ac:dyDescent="0.3">
      <c r="A5" s="91">
        <v>45198</v>
      </c>
      <c r="B5" s="91"/>
      <c r="C5" s="91"/>
      <c r="D5" s="91"/>
      <c r="E5" s="91"/>
    </row>
    <row r="6" spans="1:5" x14ac:dyDescent="0.3">
      <c r="A6" s="65"/>
      <c r="B6" s="65"/>
      <c r="C6" s="65"/>
      <c r="D6" s="65"/>
      <c r="E6" s="65"/>
    </row>
  </sheetData>
  <mergeCells count="1">
    <mergeCell ref="A5:E5"/>
  </mergeCells>
  <pageMargins left="0.7" right="0.7" top="0.75" bottom="0.75" header="0.3" footer="0.3"/>
  <pageSetup orientation="portrait" r:id="rId1"/>
  <headerFooter>
    <oddHeader>&amp;C&amp;"Arial,Regular"&amp;10Cover Page&amp;R&amp;"Arial,Regular"&amp;10STANDARDIZED P.L. 2022, 
C. 107 REPORTING TEMPLATE
&amp;"Arial,Italic"Page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366BF-A9BA-4D76-890D-F494EC6E85DF}">
  <sheetPr>
    <tabColor theme="9" tint="0.59999389629810485"/>
  </sheetPr>
  <dimension ref="A1:AD80"/>
  <sheetViews>
    <sheetView tabSelected="1" zoomScale="102" zoomScaleNormal="102" zoomScaleSheetLayoutView="85" zoomScalePageLayoutView="70" workbookViewId="0">
      <pane xSplit="1" topLeftCell="B1" activePane="topRight" state="frozen"/>
      <selection activeCell="A44" sqref="A44"/>
      <selection pane="topRight" activeCell="B60" sqref="B60"/>
    </sheetView>
  </sheetViews>
  <sheetFormatPr defaultColWidth="4.33203125" defaultRowHeight="14.4" zeroHeight="1" x14ac:dyDescent="0.3"/>
  <cols>
    <col min="1" max="1" width="12.109375" customWidth="1"/>
    <col min="2" max="2" width="11.21875" customWidth="1"/>
    <col min="3" max="3" width="9.6640625" customWidth="1"/>
    <col min="4" max="4" width="14.6640625" customWidth="1"/>
    <col min="5" max="5" width="37.109375" customWidth="1"/>
    <col min="6" max="6" width="9" customWidth="1"/>
    <col min="7" max="11" width="10.5546875" customWidth="1"/>
    <col min="12" max="12" width="2.5546875" customWidth="1"/>
    <col min="13" max="13" width="24.88671875" customWidth="1"/>
    <col min="14" max="14" width="23.33203125" customWidth="1"/>
    <col min="15" max="15" width="2.5546875" customWidth="1"/>
    <col min="16" max="16" width="15.6640625" customWidth="1"/>
    <col min="17" max="17" width="11.33203125" customWidth="1"/>
    <col min="18" max="18" width="18.5546875" customWidth="1"/>
    <col min="19" max="19" width="15.5546875" customWidth="1"/>
    <col min="20" max="20" width="15.109375" customWidth="1"/>
    <col min="21" max="21" width="13.5546875" customWidth="1"/>
    <col min="22" max="23" width="18.5546875" customWidth="1"/>
    <col min="24" max="24" width="2.5546875" customWidth="1"/>
    <col min="25" max="26" width="14.33203125" customWidth="1"/>
    <col min="27" max="27" width="1.88671875" customWidth="1"/>
    <col min="28" max="29" width="11.6640625" customWidth="1"/>
    <col min="30" max="30" width="10" customWidth="1"/>
  </cols>
  <sheetData>
    <row r="1" spans="1:30" s="6" customFormat="1" ht="13.2" x14ac:dyDescent="0.25">
      <c r="A1" s="1" t="s">
        <v>51</v>
      </c>
      <c r="B1" s="2"/>
      <c r="C1" s="2"/>
      <c r="D1" s="2"/>
      <c r="E1" s="3"/>
      <c r="F1" s="3"/>
      <c r="G1" s="3"/>
      <c r="H1" s="3"/>
      <c r="I1" s="3"/>
      <c r="J1" s="3"/>
      <c r="K1" s="3"/>
      <c r="L1" s="3"/>
      <c r="M1" s="4" t="s">
        <v>0</v>
      </c>
      <c r="N1" s="3"/>
      <c r="O1" s="3"/>
      <c r="P1" s="4" t="s">
        <v>1</v>
      </c>
      <c r="Q1" s="4"/>
      <c r="R1" s="3"/>
      <c r="S1" s="3"/>
      <c r="T1" s="3"/>
      <c r="U1" s="4" t="s">
        <v>2</v>
      </c>
      <c r="V1" s="3"/>
      <c r="Y1" s="4" t="s">
        <v>3</v>
      </c>
      <c r="Z1" s="4"/>
      <c r="AA1" s="3"/>
      <c r="AC1" s="3"/>
      <c r="AD1" s="3"/>
    </row>
    <row r="2" spans="1:30" s="6" customFormat="1" ht="12.9" hidden="1" customHeight="1" x14ac:dyDescent="0.2">
      <c r="A2" s="98" t="s">
        <v>4</v>
      </c>
      <c r="B2" s="99"/>
      <c r="C2" s="100"/>
      <c r="D2" s="7"/>
      <c r="E2" s="7"/>
      <c r="F2" s="7"/>
      <c r="G2" s="7"/>
      <c r="H2" s="7"/>
      <c r="I2" s="7"/>
      <c r="J2" s="7"/>
      <c r="K2" s="7"/>
      <c r="L2" s="7"/>
      <c r="M2" s="104" t="s">
        <v>5</v>
      </c>
      <c r="N2" s="105"/>
      <c r="O2" s="8"/>
      <c r="P2" s="110" t="s">
        <v>6</v>
      </c>
      <c r="Q2" s="111"/>
      <c r="R2" s="112"/>
      <c r="S2" s="3"/>
      <c r="T2" s="3"/>
      <c r="U2" s="8"/>
      <c r="V2" s="9"/>
      <c r="W2" s="9"/>
      <c r="X2" s="9"/>
      <c r="Y2" s="98" t="s">
        <v>7</v>
      </c>
      <c r="Z2" s="100"/>
      <c r="AA2" s="10"/>
      <c r="AB2" s="98" t="s">
        <v>8</v>
      </c>
      <c r="AC2" s="99"/>
      <c r="AD2" s="99"/>
    </row>
    <row r="3" spans="1:30" s="6" customFormat="1" ht="14.4" hidden="1" customHeight="1" x14ac:dyDescent="0.2">
      <c r="A3" s="101"/>
      <c r="B3" s="102"/>
      <c r="C3" s="103"/>
      <c r="D3" s="11"/>
      <c r="E3" s="11"/>
      <c r="F3" s="11"/>
      <c r="G3" s="11"/>
      <c r="H3" s="11"/>
      <c r="I3" s="11"/>
      <c r="J3" s="11"/>
      <c r="K3" s="11"/>
      <c r="L3" s="11"/>
      <c r="M3" s="106"/>
      <c r="N3" s="107"/>
      <c r="O3" s="8"/>
      <c r="P3" s="113"/>
      <c r="Q3" s="114"/>
      <c r="R3" s="115"/>
      <c r="S3" s="3"/>
      <c r="T3" s="3"/>
      <c r="U3" s="8"/>
      <c r="V3" s="9"/>
      <c r="W3" s="9"/>
      <c r="X3" s="9"/>
      <c r="Y3" s="119"/>
      <c r="Z3" s="120"/>
      <c r="AA3" s="10"/>
      <c r="AB3" s="119"/>
      <c r="AC3" s="121"/>
      <c r="AD3" s="121"/>
    </row>
    <row r="4" spans="1:30" s="6" customFormat="1" ht="14.4" hidden="1" customHeight="1" x14ac:dyDescent="0.2">
      <c r="A4" s="12"/>
      <c r="B4" s="12"/>
      <c r="C4" s="12"/>
      <c r="D4" s="12"/>
      <c r="E4" s="12"/>
      <c r="F4" s="12"/>
      <c r="G4" s="12"/>
      <c r="H4" s="12"/>
      <c r="I4" s="12"/>
      <c r="J4" s="12"/>
      <c r="K4" s="12"/>
      <c r="L4" s="12"/>
      <c r="M4" s="106"/>
      <c r="N4" s="107"/>
      <c r="O4" s="8"/>
      <c r="P4" s="113"/>
      <c r="Q4" s="114"/>
      <c r="R4" s="115"/>
      <c r="S4" s="3"/>
      <c r="T4" s="3"/>
      <c r="U4" s="8"/>
      <c r="V4" s="9"/>
      <c r="W4" s="9"/>
      <c r="X4" s="9"/>
      <c r="Y4" s="119"/>
      <c r="Z4" s="120"/>
      <c r="AA4" s="10"/>
      <c r="AB4" s="119"/>
      <c r="AC4" s="121"/>
      <c r="AD4" s="121"/>
    </row>
    <row r="5" spans="1:30" s="6" customFormat="1" ht="15" hidden="1" customHeight="1" x14ac:dyDescent="0.2">
      <c r="A5" s="13" t="s">
        <v>46</v>
      </c>
      <c r="B5" s="14"/>
      <c r="C5" s="14"/>
      <c r="D5" s="14"/>
      <c r="E5" s="14"/>
      <c r="F5" s="14"/>
      <c r="G5" s="14"/>
      <c r="H5" s="14"/>
      <c r="I5" s="12"/>
      <c r="J5" s="12"/>
      <c r="K5" s="12"/>
      <c r="L5" s="12"/>
      <c r="M5" s="106"/>
      <c r="N5" s="107"/>
      <c r="O5" s="8"/>
      <c r="P5" s="116"/>
      <c r="Q5" s="117"/>
      <c r="R5" s="118"/>
      <c r="S5" s="3"/>
      <c r="T5" s="3"/>
      <c r="U5" s="8"/>
      <c r="V5" s="9"/>
      <c r="W5" s="9"/>
      <c r="X5" s="9"/>
      <c r="Y5" s="119"/>
      <c r="Z5" s="120"/>
      <c r="AA5" s="10"/>
      <c r="AB5" s="101"/>
      <c r="AC5" s="102"/>
      <c r="AD5" s="102"/>
    </row>
    <row r="6" spans="1:30" s="6" customFormat="1" ht="15" hidden="1" customHeight="1" x14ac:dyDescent="0.2">
      <c r="A6" s="3"/>
      <c r="B6" s="3"/>
      <c r="C6" s="3"/>
      <c r="D6" s="3"/>
      <c r="E6" s="3"/>
      <c r="F6" s="3"/>
      <c r="G6" s="3"/>
      <c r="H6" s="3"/>
      <c r="I6" s="12"/>
      <c r="J6" s="12"/>
      <c r="K6" s="12"/>
      <c r="L6" s="12"/>
      <c r="M6" s="108"/>
      <c r="N6" s="109"/>
      <c r="O6" s="8"/>
      <c r="P6" s="15"/>
      <c r="Q6" s="3"/>
      <c r="R6" s="16"/>
      <c r="S6" s="3"/>
      <c r="T6" s="3"/>
      <c r="U6" s="3"/>
      <c r="V6" s="16"/>
      <c r="W6" s="16"/>
      <c r="X6" s="16"/>
      <c r="Y6" s="101"/>
      <c r="Z6" s="103"/>
      <c r="AA6" s="10"/>
      <c r="AB6" s="17"/>
      <c r="AC6" s="5"/>
      <c r="AD6" s="5"/>
    </row>
    <row r="7" spans="1:30" s="6" customFormat="1" ht="15" hidden="1" customHeight="1" x14ac:dyDescent="0.2">
      <c r="A7" s="3" t="s">
        <v>9</v>
      </c>
      <c r="B7" s="12"/>
      <c r="C7" s="12"/>
      <c r="D7" s="12"/>
      <c r="E7" s="12"/>
      <c r="F7" s="12"/>
      <c r="G7" s="12"/>
      <c r="H7" s="12"/>
      <c r="I7" s="12"/>
      <c r="J7" s="12"/>
      <c r="K7" s="12"/>
      <c r="L7" s="12"/>
      <c r="M7" s="92" t="s">
        <v>9</v>
      </c>
      <c r="N7" s="93"/>
      <c r="O7" s="8"/>
      <c r="P7" s="18" t="s">
        <v>9</v>
      </c>
      <c r="Q7" s="3"/>
      <c r="R7" s="3"/>
      <c r="S7" s="3"/>
      <c r="T7" s="3"/>
      <c r="U7" s="3"/>
      <c r="V7" s="3"/>
      <c r="W7" s="3"/>
      <c r="X7" s="3"/>
      <c r="Y7" s="19"/>
      <c r="Z7" s="10"/>
      <c r="AA7" s="10"/>
      <c r="AB7" s="96" t="s">
        <v>9</v>
      </c>
      <c r="AC7" s="97"/>
      <c r="AD7" s="97"/>
    </row>
    <row r="8" spans="1:30" s="6" customFormat="1" ht="14.4" hidden="1" customHeight="1" x14ac:dyDescent="0.2">
      <c r="A8" s="3"/>
      <c r="B8" s="12"/>
      <c r="C8" s="12"/>
      <c r="D8" s="12"/>
      <c r="E8" s="12"/>
      <c r="F8" s="12"/>
      <c r="G8" s="12"/>
      <c r="H8" s="12"/>
      <c r="I8" s="12"/>
      <c r="J8" s="12"/>
      <c r="K8" s="12"/>
      <c r="L8" s="12"/>
      <c r="M8" s="94"/>
      <c r="N8" s="95"/>
      <c r="O8" s="3"/>
      <c r="P8" s="15"/>
      <c r="Q8" s="3"/>
      <c r="R8" s="3"/>
      <c r="S8" s="3"/>
      <c r="T8" s="3"/>
      <c r="U8" s="3"/>
      <c r="V8" s="3"/>
      <c r="W8" s="3"/>
      <c r="X8" s="3"/>
      <c r="Y8" s="96" t="s">
        <v>9</v>
      </c>
      <c r="Z8" s="97"/>
      <c r="AA8" s="10"/>
      <c r="AB8" s="96"/>
      <c r="AC8" s="97"/>
      <c r="AD8" s="97"/>
    </row>
    <row r="9" spans="1:30" s="6" customFormat="1" ht="10.199999999999999" hidden="1" x14ac:dyDescent="0.2">
      <c r="A9" s="12" t="s">
        <v>10</v>
      </c>
      <c r="B9" s="6" t="s">
        <v>11</v>
      </c>
      <c r="C9" s="12"/>
      <c r="D9" s="12"/>
      <c r="E9" s="12"/>
      <c r="F9" s="12"/>
      <c r="G9" s="12"/>
      <c r="H9" s="12"/>
      <c r="I9" s="12"/>
      <c r="J9" s="12"/>
      <c r="K9" s="12"/>
      <c r="L9" s="12"/>
      <c r="M9" s="20"/>
      <c r="N9" s="3"/>
      <c r="O9" s="3"/>
      <c r="P9" s="18"/>
      <c r="Q9" s="3"/>
      <c r="R9" s="3"/>
      <c r="S9" s="3"/>
      <c r="T9" s="3"/>
      <c r="U9" s="3"/>
      <c r="V9" s="3"/>
      <c r="W9" s="3"/>
      <c r="X9" s="3"/>
      <c r="Y9" s="96"/>
      <c r="Z9" s="97"/>
      <c r="AA9" s="10"/>
      <c r="AB9" s="96"/>
      <c r="AC9" s="97"/>
      <c r="AD9" s="97"/>
    </row>
    <row r="10" spans="1:30" s="6" customFormat="1" ht="10.199999999999999" hidden="1" x14ac:dyDescent="0.2">
      <c r="A10" s="12"/>
      <c r="B10" s="21" t="s">
        <v>12</v>
      </c>
      <c r="C10" s="12"/>
      <c r="D10" s="12"/>
      <c r="E10" s="12"/>
      <c r="F10" s="12"/>
      <c r="G10" s="12"/>
      <c r="H10" s="12"/>
      <c r="I10" s="12"/>
      <c r="J10" s="12"/>
      <c r="K10" s="12"/>
      <c r="L10" s="12"/>
      <c r="M10" s="20"/>
      <c r="N10" s="3"/>
      <c r="O10" s="3"/>
      <c r="P10" s="18"/>
      <c r="Q10" s="3"/>
      <c r="R10" s="3"/>
      <c r="S10" s="3"/>
      <c r="T10" s="3"/>
      <c r="U10" s="3"/>
      <c r="V10" s="3"/>
      <c r="W10" s="3"/>
      <c r="X10" s="3"/>
      <c r="Y10" s="96"/>
      <c r="Z10" s="97"/>
      <c r="AA10" s="10"/>
      <c r="AB10" s="20" t="s">
        <v>10</v>
      </c>
      <c r="AC10" s="6" t="s">
        <v>13</v>
      </c>
      <c r="AD10" s="22"/>
    </row>
    <row r="11" spans="1:30" s="6" customFormat="1" ht="10.199999999999999" hidden="1" x14ac:dyDescent="0.2">
      <c r="A11" s="12"/>
      <c r="B11" s="21" t="s">
        <v>14</v>
      </c>
      <c r="C11" s="12"/>
      <c r="D11" s="12"/>
      <c r="E11" s="12"/>
      <c r="F11" s="12"/>
      <c r="G11" s="12"/>
      <c r="H11" s="12"/>
      <c r="I11" s="12"/>
      <c r="J11" s="12"/>
      <c r="K11" s="12"/>
      <c r="L11" s="12"/>
      <c r="M11" s="20"/>
      <c r="N11" s="3"/>
      <c r="O11" s="3"/>
      <c r="P11" s="18"/>
      <c r="Q11" s="3"/>
      <c r="R11" s="3"/>
      <c r="S11" s="3"/>
      <c r="T11" s="3"/>
      <c r="U11" s="3"/>
      <c r="V11" s="3"/>
      <c r="W11" s="3"/>
      <c r="X11" s="3"/>
      <c r="Y11" s="96"/>
      <c r="Z11" s="97"/>
      <c r="AA11" s="10"/>
      <c r="AB11" s="20"/>
      <c r="AC11" s="21" t="s">
        <v>15</v>
      </c>
      <c r="AD11" s="3"/>
    </row>
    <row r="12" spans="1:30" s="6" customFormat="1" ht="10.199999999999999" hidden="1" x14ac:dyDescent="0.2">
      <c r="A12" s="12"/>
      <c r="B12" s="21" t="s">
        <v>16</v>
      </c>
      <c r="C12" s="12"/>
      <c r="D12" s="12"/>
      <c r="E12" s="12"/>
      <c r="F12" s="12"/>
      <c r="G12" s="12"/>
      <c r="H12" s="12"/>
      <c r="I12" s="12"/>
      <c r="J12" s="12"/>
      <c r="K12" s="12"/>
      <c r="L12" s="12"/>
      <c r="M12" s="20"/>
      <c r="N12" s="3"/>
      <c r="O12" s="3"/>
      <c r="P12" s="18"/>
      <c r="Q12" s="3"/>
      <c r="R12" s="3"/>
      <c r="S12" s="3"/>
      <c r="T12" s="3"/>
      <c r="U12" s="3"/>
      <c r="V12" s="3"/>
      <c r="W12" s="3"/>
      <c r="X12" s="3"/>
      <c r="Y12" s="96"/>
      <c r="Z12" s="97"/>
      <c r="AA12" s="10"/>
      <c r="AB12" s="20"/>
      <c r="AC12" s="21" t="s">
        <v>17</v>
      </c>
      <c r="AD12" s="3"/>
    </row>
    <row r="13" spans="1:30" s="6" customFormat="1" ht="10.199999999999999" hidden="1" x14ac:dyDescent="0.2">
      <c r="A13" s="12"/>
      <c r="B13" s="21" t="s">
        <v>18</v>
      </c>
      <c r="C13" s="12"/>
      <c r="D13" s="12"/>
      <c r="E13" s="12"/>
      <c r="F13" s="12"/>
      <c r="G13" s="12"/>
      <c r="H13" s="12"/>
      <c r="I13" s="12"/>
      <c r="J13" s="12"/>
      <c r="K13" s="12"/>
      <c r="L13" s="12"/>
      <c r="M13" s="20"/>
      <c r="N13" s="3"/>
      <c r="O13" s="3"/>
      <c r="P13" s="18"/>
      <c r="Q13" s="3"/>
      <c r="R13" s="3"/>
      <c r="S13" s="3"/>
      <c r="T13" s="3"/>
      <c r="U13" s="3"/>
      <c r="V13" s="3"/>
      <c r="W13" s="3"/>
      <c r="X13" s="3"/>
      <c r="Y13" s="18"/>
      <c r="Z13" s="10"/>
      <c r="AA13" s="10"/>
      <c r="AB13" s="18"/>
      <c r="AC13" s="6" t="s">
        <v>19</v>
      </c>
      <c r="AD13" s="3"/>
    </row>
    <row r="14" spans="1:30" s="6" customFormat="1" ht="10.199999999999999" hidden="1" x14ac:dyDescent="0.2">
      <c r="A14" s="12"/>
      <c r="B14" s="21"/>
      <c r="C14" s="12"/>
      <c r="D14" s="12"/>
      <c r="E14" s="12"/>
      <c r="F14" s="12"/>
      <c r="G14" s="12"/>
      <c r="H14" s="12"/>
      <c r="I14" s="12"/>
      <c r="J14" s="12"/>
      <c r="K14" s="12"/>
      <c r="L14" s="12"/>
      <c r="M14" s="20"/>
      <c r="N14" s="3"/>
      <c r="O14" s="3"/>
      <c r="P14" s="18"/>
      <c r="Q14" s="3"/>
      <c r="R14" s="3"/>
      <c r="S14" s="3"/>
      <c r="T14" s="3"/>
      <c r="U14" s="3"/>
      <c r="V14" s="3"/>
      <c r="W14" s="3"/>
      <c r="X14" s="3"/>
      <c r="Y14" s="15"/>
      <c r="Z14" s="10"/>
      <c r="AA14" s="10"/>
      <c r="AB14" s="18"/>
      <c r="AC14" s="21" t="s">
        <v>20</v>
      </c>
      <c r="AD14" s="3"/>
    </row>
    <row r="15" spans="1:30" s="6" customFormat="1" ht="10.199999999999999" hidden="1" x14ac:dyDescent="0.2">
      <c r="A15" s="3"/>
      <c r="B15" s="12"/>
      <c r="C15" s="12"/>
      <c r="D15" s="12"/>
      <c r="E15" s="12"/>
      <c r="F15" s="12"/>
      <c r="G15" s="12"/>
      <c r="H15" s="12"/>
      <c r="I15" s="12"/>
      <c r="J15" s="12"/>
      <c r="K15" s="23" t="s">
        <v>21</v>
      </c>
      <c r="L15" s="12"/>
      <c r="M15" s="20"/>
      <c r="N15" s="23"/>
      <c r="O15" s="3"/>
      <c r="P15" s="18"/>
      <c r="Q15" s="3"/>
      <c r="R15" s="3"/>
      <c r="S15" s="3"/>
      <c r="T15" s="3"/>
      <c r="U15" s="3"/>
      <c r="V15" s="3"/>
      <c r="W15" s="23" t="s">
        <v>21</v>
      </c>
      <c r="X15" s="3"/>
      <c r="Y15" s="18"/>
      <c r="AA15" s="23"/>
      <c r="AB15" s="18"/>
      <c r="AC15" s="21" t="s">
        <v>22</v>
      </c>
      <c r="AD15" s="3"/>
    </row>
    <row r="16" spans="1:30" s="6" customFormat="1" ht="10.199999999999999" hidden="1" x14ac:dyDescent="0.2">
      <c r="A16" s="3"/>
      <c r="B16" s="12"/>
      <c r="C16" s="12"/>
      <c r="D16" s="12"/>
      <c r="E16" s="12"/>
      <c r="F16" s="12"/>
      <c r="G16" s="12"/>
      <c r="H16" s="12"/>
      <c r="I16" s="12"/>
      <c r="J16" s="12"/>
      <c r="K16" s="12"/>
      <c r="L16" s="12"/>
      <c r="M16" s="20"/>
      <c r="N16" s="3"/>
      <c r="O16" s="3"/>
      <c r="P16" s="18"/>
      <c r="Q16" s="3"/>
      <c r="R16" s="3"/>
      <c r="S16" s="3"/>
      <c r="T16" s="3"/>
      <c r="U16" s="3"/>
      <c r="V16" s="3"/>
      <c r="W16" s="3"/>
      <c r="X16" s="3"/>
      <c r="Y16" s="18"/>
      <c r="Z16" s="3"/>
      <c r="AA16" s="3"/>
      <c r="AB16" s="18"/>
      <c r="AC16" s="3"/>
      <c r="AD16" s="3"/>
    </row>
    <row r="17" spans="1:30" s="6" customFormat="1" ht="10.199999999999999" hidden="1" x14ac:dyDescent="0.2">
      <c r="A17" s="3"/>
      <c r="B17" s="12"/>
      <c r="C17" s="12"/>
      <c r="D17" s="12"/>
      <c r="E17" s="12"/>
      <c r="F17" s="12"/>
      <c r="G17" s="12"/>
      <c r="H17" s="12"/>
      <c r="I17" s="12"/>
      <c r="L17" s="12"/>
      <c r="M17" s="20"/>
      <c r="N17" s="24" t="s">
        <v>23</v>
      </c>
      <c r="O17" s="24"/>
      <c r="P17" s="18"/>
      <c r="Q17" s="24" t="s">
        <v>23</v>
      </c>
      <c r="R17" s="3"/>
      <c r="S17" s="24" t="s">
        <v>23</v>
      </c>
      <c r="T17" s="3"/>
      <c r="U17" s="24" t="s">
        <v>23</v>
      </c>
      <c r="V17" s="3"/>
      <c r="W17" s="24" t="s">
        <v>23</v>
      </c>
      <c r="X17" s="24"/>
      <c r="Y17" s="18"/>
      <c r="AA17" s="3"/>
      <c r="AB17" s="20"/>
      <c r="AC17" s="3"/>
      <c r="AD17" s="3"/>
    </row>
    <row r="18" spans="1:30" s="6" customFormat="1" ht="122.4" hidden="1" x14ac:dyDescent="0.2">
      <c r="A18" s="25" t="s">
        <v>24</v>
      </c>
      <c r="B18" s="3"/>
      <c r="C18" s="3"/>
      <c r="D18" s="3"/>
      <c r="E18" s="3"/>
      <c r="F18" s="3"/>
      <c r="G18" s="26" t="s">
        <v>25</v>
      </c>
      <c r="H18" s="3"/>
      <c r="I18" s="26" t="s">
        <v>25</v>
      </c>
      <c r="J18" s="3"/>
      <c r="K18" s="3"/>
      <c r="L18" s="3"/>
      <c r="M18" s="27" t="s">
        <v>26</v>
      </c>
      <c r="N18" s="26" t="s">
        <v>25</v>
      </c>
      <c r="O18" s="28"/>
      <c r="P18" s="29" t="s">
        <v>26</v>
      </c>
      <c r="Q18" s="26" t="s">
        <v>25</v>
      </c>
      <c r="R18" s="29" t="s">
        <v>26</v>
      </c>
      <c r="S18" s="26" t="s">
        <v>25</v>
      </c>
      <c r="T18" s="29" t="s">
        <v>26</v>
      </c>
      <c r="U18" s="26" t="s">
        <v>25</v>
      </c>
      <c r="V18" s="29" t="s">
        <v>26</v>
      </c>
      <c r="W18" s="26" t="s">
        <v>25</v>
      </c>
      <c r="X18" s="28"/>
      <c r="Y18" s="18"/>
      <c r="Z18" s="3"/>
      <c r="AA18" s="3"/>
      <c r="AB18" s="30"/>
      <c r="AC18" s="3"/>
      <c r="AD18" s="3"/>
    </row>
    <row r="19" spans="1:30" s="6" customFormat="1" ht="13.8" x14ac:dyDescent="0.25">
      <c r="A19" s="61" t="s">
        <v>67</v>
      </c>
      <c r="B19" s="61" t="s">
        <v>68</v>
      </c>
      <c r="C19" s="61" t="s">
        <v>69</v>
      </c>
      <c r="D19" s="61" t="s">
        <v>70</v>
      </c>
      <c r="E19" s="61" t="s">
        <v>71</v>
      </c>
      <c r="F19" s="61" t="s">
        <v>72</v>
      </c>
      <c r="G19" s="90" t="s">
        <v>73</v>
      </c>
      <c r="H19" s="88" t="s">
        <v>74</v>
      </c>
      <c r="I19" s="90" t="s">
        <v>75</v>
      </c>
      <c r="J19" s="88" t="s">
        <v>76</v>
      </c>
      <c r="K19" s="90" t="s">
        <v>77</v>
      </c>
      <c r="L19" s="61" t="s">
        <v>78</v>
      </c>
      <c r="M19" s="88" t="s">
        <v>79</v>
      </c>
      <c r="N19" s="90" t="s">
        <v>80</v>
      </c>
      <c r="O19" s="61" t="s">
        <v>81</v>
      </c>
      <c r="P19" s="88" t="s">
        <v>82</v>
      </c>
      <c r="Q19" s="90" t="s">
        <v>83</v>
      </c>
      <c r="R19" s="88" t="s">
        <v>84</v>
      </c>
      <c r="S19" s="90" t="s">
        <v>85</v>
      </c>
      <c r="T19" s="88" t="s">
        <v>86</v>
      </c>
      <c r="U19" s="90" t="s">
        <v>87</v>
      </c>
      <c r="V19" s="88" t="s">
        <v>88</v>
      </c>
      <c r="W19" s="90" t="s">
        <v>89</v>
      </c>
      <c r="X19" s="61" t="s">
        <v>90</v>
      </c>
      <c r="Y19" s="88" t="s">
        <v>91</v>
      </c>
      <c r="Z19" s="88" t="s">
        <v>92</v>
      </c>
      <c r="AA19" s="61" t="s">
        <v>93</v>
      </c>
      <c r="AB19" s="88" t="s">
        <v>94</v>
      </c>
      <c r="AC19" s="61" t="s">
        <v>95</v>
      </c>
      <c r="AD19" s="88" t="s">
        <v>96</v>
      </c>
    </row>
    <row r="20" spans="1:30" s="6" customFormat="1" ht="49.2" customHeight="1" x14ac:dyDescent="0.2">
      <c r="A20" s="31" t="s">
        <v>101</v>
      </c>
      <c r="B20" s="78" t="s">
        <v>105</v>
      </c>
      <c r="C20" s="67" t="s">
        <v>27</v>
      </c>
      <c r="D20" s="67" t="s">
        <v>28</v>
      </c>
      <c r="E20" s="67" t="s">
        <v>29</v>
      </c>
      <c r="F20" s="67" t="s">
        <v>42</v>
      </c>
      <c r="G20" s="67" t="s">
        <v>42</v>
      </c>
      <c r="H20" s="67" t="s">
        <v>43</v>
      </c>
      <c r="I20" s="67" t="s">
        <v>43</v>
      </c>
      <c r="J20" s="67" t="s">
        <v>44</v>
      </c>
      <c r="K20" s="67" t="s">
        <v>45</v>
      </c>
      <c r="L20" s="70"/>
      <c r="M20" s="78" t="s">
        <v>30</v>
      </c>
      <c r="N20" s="78" t="s">
        <v>30</v>
      </c>
      <c r="O20" s="73"/>
      <c r="P20" s="74" t="s">
        <v>31</v>
      </c>
      <c r="Q20" s="74" t="s">
        <v>31</v>
      </c>
      <c r="R20" s="74" t="s">
        <v>32</v>
      </c>
      <c r="S20" s="74" t="s">
        <v>32</v>
      </c>
      <c r="T20" s="74" t="s">
        <v>33</v>
      </c>
      <c r="U20" s="74" t="s">
        <v>33</v>
      </c>
      <c r="V20" s="74" t="s">
        <v>34</v>
      </c>
      <c r="W20" s="74" t="s">
        <v>34</v>
      </c>
      <c r="X20" s="73"/>
      <c r="Y20" s="71" t="s">
        <v>35</v>
      </c>
      <c r="Z20" s="71" t="s">
        <v>36</v>
      </c>
      <c r="AA20" s="77"/>
      <c r="AB20" s="71" t="s">
        <v>37</v>
      </c>
      <c r="AC20" s="71" t="s">
        <v>38</v>
      </c>
      <c r="AD20" s="71" t="s">
        <v>39</v>
      </c>
    </row>
    <row r="21" spans="1:30" s="6" customFormat="1" ht="10.199999999999999" x14ac:dyDescent="0.2">
      <c r="A21" s="31"/>
      <c r="B21" s="32"/>
      <c r="C21" s="32" t="s">
        <v>52</v>
      </c>
      <c r="D21" s="32" t="s">
        <v>58</v>
      </c>
      <c r="E21" s="32" t="s">
        <v>62</v>
      </c>
      <c r="F21" s="32"/>
      <c r="G21" s="32"/>
      <c r="H21" s="47">
        <v>276012</v>
      </c>
      <c r="I21" s="32"/>
      <c r="J21" s="50">
        <v>419516.99</v>
      </c>
      <c r="K21" s="32"/>
      <c r="L21" s="3"/>
      <c r="M21" s="62">
        <v>77</v>
      </c>
      <c r="N21" s="33"/>
      <c r="O21" s="3"/>
      <c r="P21" s="55">
        <v>-140.99634615384616</v>
      </c>
      <c r="Q21" s="55"/>
      <c r="R21" s="55">
        <v>63.77</v>
      </c>
      <c r="S21" s="55"/>
      <c r="T21" s="55">
        <v>5412</v>
      </c>
      <c r="U21" s="55"/>
      <c r="V21" s="50">
        <v>2992</v>
      </c>
      <c r="W21" s="55"/>
      <c r="X21" s="3"/>
      <c r="Y21" s="50">
        <v>-7331.81</v>
      </c>
      <c r="Z21" s="50">
        <v>419516.99</v>
      </c>
      <c r="AA21" s="3"/>
      <c r="AB21" s="50">
        <v>419516.99</v>
      </c>
      <c r="AC21" s="32"/>
      <c r="AD21" s="50">
        <v>419516.99</v>
      </c>
    </row>
    <row r="22" spans="1:30" s="6" customFormat="1" ht="10.199999999999999" x14ac:dyDescent="0.2">
      <c r="A22" s="31"/>
      <c r="B22" s="32"/>
      <c r="C22" s="32" t="s">
        <v>53</v>
      </c>
      <c r="D22" s="32" t="s">
        <v>59</v>
      </c>
      <c r="E22" s="40" t="s">
        <v>63</v>
      </c>
      <c r="F22" s="32"/>
      <c r="G22" s="32"/>
      <c r="H22" s="47">
        <v>277971012</v>
      </c>
      <c r="I22" s="32"/>
      <c r="J22" s="50">
        <v>963490.78</v>
      </c>
      <c r="K22" s="32"/>
      <c r="L22" s="3"/>
      <c r="M22" s="62">
        <v>16302</v>
      </c>
      <c r="N22" s="33"/>
      <c r="O22" s="3"/>
      <c r="P22" s="55">
        <v>133.21636051291489</v>
      </c>
      <c r="Q22" s="55"/>
      <c r="R22" s="55">
        <v>121.56</v>
      </c>
      <c r="S22" s="55"/>
      <c r="T22" s="55">
        <v>17056.5755660551</v>
      </c>
      <c r="U22" s="55"/>
      <c r="V22" s="50">
        <v>12716</v>
      </c>
      <c r="W22" s="55"/>
      <c r="X22" s="3"/>
      <c r="Y22" s="50">
        <v>2171293.46</v>
      </c>
      <c r="Z22" s="50">
        <v>963490.78</v>
      </c>
      <c r="AA22" s="3"/>
      <c r="AB22" s="50">
        <v>963490.78</v>
      </c>
      <c r="AC22" s="32"/>
      <c r="AD22" s="50">
        <v>963490.78</v>
      </c>
    </row>
    <row r="23" spans="1:30" s="6" customFormat="1" ht="10.199999999999999" x14ac:dyDescent="0.2">
      <c r="A23" s="31"/>
      <c r="B23" s="32"/>
      <c r="C23" s="32" t="s">
        <v>54</v>
      </c>
      <c r="D23" s="32" t="s">
        <v>60</v>
      </c>
      <c r="E23" s="32" t="s">
        <v>64</v>
      </c>
      <c r="F23" s="32"/>
      <c r="G23" s="32"/>
      <c r="H23" s="47">
        <v>24307008</v>
      </c>
      <c r="I23" s="32"/>
      <c r="J23" s="50">
        <v>47475.47</v>
      </c>
      <c r="K23" s="32"/>
      <c r="L23" s="3"/>
      <c r="M23" s="62">
        <v>1800</v>
      </c>
      <c r="N23" s="33"/>
      <c r="O23" s="3"/>
      <c r="P23" s="55">
        <v>148.23333702268954</v>
      </c>
      <c r="Q23" s="55"/>
      <c r="R23" s="55">
        <v>128.41999999999999</v>
      </c>
      <c r="S23" s="55"/>
      <c r="T23" s="55">
        <v>13503.893333333333</v>
      </c>
      <c r="U23" s="55"/>
      <c r="V23" s="50">
        <v>10472</v>
      </c>
      <c r="W23" s="55"/>
      <c r="X23" s="3"/>
      <c r="Y23" s="50">
        <v>267857.64</v>
      </c>
      <c r="Z23" s="50">
        <v>47475.47</v>
      </c>
      <c r="AA23" s="3"/>
      <c r="AB23" s="50">
        <v>47475.47</v>
      </c>
      <c r="AC23" s="32"/>
      <c r="AD23" s="50">
        <v>47475.47</v>
      </c>
    </row>
    <row r="24" spans="1:30" s="6" customFormat="1" ht="10.95" customHeight="1" x14ac:dyDescent="0.2">
      <c r="A24" s="31"/>
      <c r="B24" s="32"/>
      <c r="C24" s="32" t="s">
        <v>57</v>
      </c>
      <c r="D24" s="32" t="s">
        <v>56</v>
      </c>
      <c r="E24" s="41" t="s">
        <v>65</v>
      </c>
      <c r="F24" s="32"/>
      <c r="G24" s="32"/>
      <c r="H24" s="47">
        <v>72732528</v>
      </c>
      <c r="I24" s="32"/>
      <c r="J24" s="50">
        <v>109166.7</v>
      </c>
      <c r="K24" s="32"/>
      <c r="L24" s="3"/>
      <c r="M24" s="62">
        <v>5213</v>
      </c>
      <c r="N24" s="33"/>
      <c r="O24" s="3"/>
      <c r="P24" s="55">
        <v>126.48551961722488</v>
      </c>
      <c r="Q24" s="55"/>
      <c r="R24" s="55">
        <v>117.33</v>
      </c>
      <c r="S24" s="55"/>
      <c r="T24" s="55">
        <v>13938.775009582216</v>
      </c>
      <c r="U24" s="55"/>
      <c r="V24" s="50">
        <v>9724</v>
      </c>
      <c r="W24" s="55"/>
      <c r="X24" s="3"/>
      <c r="Y24" s="50">
        <v>660886.84</v>
      </c>
      <c r="Z24" s="50">
        <v>109166.7</v>
      </c>
      <c r="AA24" s="3"/>
      <c r="AB24" s="50">
        <v>109166.7</v>
      </c>
      <c r="AC24" s="32"/>
      <c r="AD24" s="50">
        <v>109166.7</v>
      </c>
    </row>
    <row r="25" spans="1:30" s="6" customFormat="1" ht="10.8" thickBot="1" x14ac:dyDescent="0.25">
      <c r="A25" s="31"/>
      <c r="B25" s="32"/>
      <c r="C25" s="32" t="s">
        <v>55</v>
      </c>
      <c r="D25" s="32" t="s">
        <v>61</v>
      </c>
      <c r="E25" s="40" t="s">
        <v>66</v>
      </c>
      <c r="F25" s="32"/>
      <c r="G25" s="32"/>
      <c r="H25" s="47">
        <v>5190372</v>
      </c>
      <c r="I25" s="32"/>
      <c r="J25" s="50">
        <v>2918418.54</v>
      </c>
      <c r="K25" s="32"/>
      <c r="L25" s="3"/>
      <c r="M25" s="62">
        <v>335</v>
      </c>
      <c r="N25" s="33"/>
      <c r="O25" s="3"/>
      <c r="P25" s="55">
        <v>-1335.4424409448818</v>
      </c>
      <c r="Q25" s="55"/>
      <c r="R25" s="55">
        <v>50.91</v>
      </c>
      <c r="S25" s="55"/>
      <c r="T25" s="55">
        <v>40869.07086614173</v>
      </c>
      <c r="U25" s="55"/>
      <c r="V25" s="50">
        <v>1496</v>
      </c>
      <c r="W25" s="55"/>
      <c r="X25" s="3"/>
      <c r="Y25" s="50">
        <v>-169601.19</v>
      </c>
      <c r="Z25" s="50">
        <v>2918418.54</v>
      </c>
      <c r="AA25" s="3"/>
      <c r="AB25" s="50">
        <v>2918418.54</v>
      </c>
      <c r="AC25" s="32"/>
      <c r="AD25" s="50">
        <v>2918418.54</v>
      </c>
    </row>
    <row r="26" spans="1:30" s="6" customFormat="1" ht="10.8" thickBot="1" x14ac:dyDescent="0.25">
      <c r="A26" s="31"/>
      <c r="B26" s="34" t="s">
        <v>40</v>
      </c>
      <c r="C26" s="35"/>
      <c r="D26" s="35"/>
      <c r="E26" s="35"/>
      <c r="F26" s="36"/>
      <c r="G26" s="36"/>
      <c r="H26" s="48">
        <f>SUM(H21:H25)</f>
        <v>380476932</v>
      </c>
      <c r="I26" s="36"/>
      <c r="J26" s="48">
        <f>SUM(J21:J25)</f>
        <v>4458068.4800000004</v>
      </c>
      <c r="K26" s="37"/>
      <c r="L26" s="3"/>
      <c r="M26" s="63">
        <f>SUM(M21:M25)</f>
        <v>23727</v>
      </c>
      <c r="N26" s="37"/>
      <c r="O26" s="3"/>
      <c r="P26" s="56">
        <v>124.33453594215227</v>
      </c>
      <c r="Q26" s="57" t="s">
        <v>41</v>
      </c>
      <c r="R26" s="57">
        <v>96.397999999999996</v>
      </c>
      <c r="S26" s="57" t="s">
        <v>41</v>
      </c>
      <c r="T26" s="57">
        <v>16195.331886093731</v>
      </c>
      <c r="U26" s="57" t="s">
        <v>41</v>
      </c>
      <c r="V26" s="66">
        <v>7480</v>
      </c>
      <c r="W26" s="58" t="s">
        <v>41</v>
      </c>
      <c r="X26" s="3"/>
      <c r="Y26" s="52">
        <f>SUM(Y21:Y25)</f>
        <v>2923104.94</v>
      </c>
      <c r="Z26" s="48">
        <f>SUM(Z21:Z25)</f>
        <v>4458068.4800000004</v>
      </c>
      <c r="AA26" s="3"/>
      <c r="AB26" s="48">
        <f>SUM(AB21:AB25)</f>
        <v>4458068.4800000004</v>
      </c>
      <c r="AC26" s="36"/>
      <c r="AD26" s="48">
        <f>SUM(AD21:AD25)</f>
        <v>4458068.4800000004</v>
      </c>
    </row>
    <row r="27" spans="1:30" s="3" customFormat="1" ht="10.199999999999999" x14ac:dyDescent="0.2">
      <c r="A27" s="31"/>
      <c r="H27" s="49"/>
      <c r="J27" s="89"/>
      <c r="M27" s="27"/>
      <c r="P27" s="59"/>
      <c r="Q27" s="60"/>
      <c r="R27" s="60"/>
      <c r="S27" s="60"/>
      <c r="T27" s="60"/>
      <c r="U27" s="60"/>
      <c r="V27" s="49"/>
      <c r="W27" s="60"/>
      <c r="Y27" s="53"/>
      <c r="AB27" s="18"/>
    </row>
    <row r="28" spans="1:30" s="6" customFormat="1" ht="40.799999999999997" x14ac:dyDescent="0.2">
      <c r="A28" s="38" t="s">
        <v>102</v>
      </c>
      <c r="B28" s="78" t="s">
        <v>105</v>
      </c>
      <c r="C28" s="67" t="s">
        <v>27</v>
      </c>
      <c r="D28" s="67" t="s">
        <v>28</v>
      </c>
      <c r="E28" s="67" t="s">
        <v>29</v>
      </c>
      <c r="F28" s="67" t="s">
        <v>42</v>
      </c>
      <c r="G28" s="67" t="s">
        <v>42</v>
      </c>
      <c r="H28" s="69" t="s">
        <v>43</v>
      </c>
      <c r="I28" s="67" t="s">
        <v>43</v>
      </c>
      <c r="J28" s="69" t="s">
        <v>44</v>
      </c>
      <c r="K28" s="67" t="s">
        <v>45</v>
      </c>
      <c r="L28" s="70"/>
      <c r="M28" s="71" t="s">
        <v>30</v>
      </c>
      <c r="N28" s="72" t="s">
        <v>30</v>
      </c>
      <c r="O28" s="73"/>
      <c r="P28" s="74" t="s">
        <v>31</v>
      </c>
      <c r="Q28" s="74" t="s">
        <v>31</v>
      </c>
      <c r="R28" s="74" t="s">
        <v>32</v>
      </c>
      <c r="S28" s="74" t="s">
        <v>32</v>
      </c>
      <c r="T28" s="74" t="s">
        <v>33</v>
      </c>
      <c r="U28" s="74" t="s">
        <v>33</v>
      </c>
      <c r="V28" s="75" t="s">
        <v>34</v>
      </c>
      <c r="W28" s="74" t="s">
        <v>34</v>
      </c>
      <c r="X28" s="73"/>
      <c r="Y28" s="76" t="s">
        <v>35</v>
      </c>
      <c r="Z28" s="71" t="s">
        <v>36</v>
      </c>
      <c r="AA28" s="77"/>
      <c r="AB28" s="71" t="s">
        <v>37</v>
      </c>
      <c r="AC28" s="71" t="s">
        <v>38</v>
      </c>
      <c r="AD28" s="71" t="s">
        <v>39</v>
      </c>
    </row>
    <row r="29" spans="1:30" s="6" customFormat="1" ht="10.199999999999999" x14ac:dyDescent="0.2">
      <c r="A29" s="31"/>
      <c r="B29" s="32"/>
      <c r="C29" s="32" t="s">
        <v>52</v>
      </c>
      <c r="D29" s="32" t="s">
        <v>58</v>
      </c>
      <c r="E29" s="42" t="s">
        <v>62</v>
      </c>
      <c r="F29" s="32"/>
      <c r="G29" s="32"/>
      <c r="H29" s="50">
        <v>48931168</v>
      </c>
      <c r="I29" s="32"/>
      <c r="J29" s="50">
        <v>231823.05</v>
      </c>
      <c r="K29" s="32"/>
      <c r="L29" s="3"/>
      <c r="M29" s="62">
        <v>4576</v>
      </c>
      <c r="N29" s="33"/>
      <c r="O29" s="3"/>
      <c r="P29" s="55">
        <v>122.56849967241756</v>
      </c>
      <c r="Q29" s="55"/>
      <c r="R29" s="55">
        <v>108.86</v>
      </c>
      <c r="S29" s="55"/>
      <c r="T29" s="55">
        <v>10704.696565302997</v>
      </c>
      <c r="U29" s="55"/>
      <c r="V29" s="50">
        <v>8228</v>
      </c>
      <c r="W29" s="55"/>
      <c r="X29" s="3"/>
      <c r="Y29" s="50">
        <v>561241.16</v>
      </c>
      <c r="Z29" s="50">
        <v>231823.05</v>
      </c>
      <c r="AA29" s="3"/>
      <c r="AB29" s="50">
        <v>231823.05</v>
      </c>
      <c r="AC29" s="32"/>
      <c r="AD29" s="50">
        <v>231823.05</v>
      </c>
    </row>
    <row r="30" spans="1:30" s="6" customFormat="1" ht="10.199999999999999" x14ac:dyDescent="0.2">
      <c r="A30" s="31"/>
      <c r="B30" s="32"/>
      <c r="C30" s="32" t="s">
        <v>53</v>
      </c>
      <c r="D30" s="32" t="s">
        <v>59</v>
      </c>
      <c r="E30" s="43" t="s">
        <v>63</v>
      </c>
      <c r="F30" s="32"/>
      <c r="G30" s="32"/>
      <c r="H30" s="50">
        <v>166487596</v>
      </c>
      <c r="I30" s="32"/>
      <c r="J30" s="50">
        <v>1507590.63</v>
      </c>
      <c r="K30" s="32"/>
      <c r="L30" s="3"/>
      <c r="M30" s="62">
        <v>11072</v>
      </c>
      <c r="N30" s="33"/>
      <c r="O30" s="3"/>
      <c r="P30" s="55">
        <v>129.96839263138884</v>
      </c>
      <c r="Q30" s="55"/>
      <c r="R30" s="55">
        <v>119.96</v>
      </c>
      <c r="S30" s="55"/>
      <c r="T30" s="55">
        <v>15038.171438894409</v>
      </c>
      <c r="U30" s="55"/>
      <c r="V30" s="50">
        <v>11968</v>
      </c>
      <c r="W30" s="55"/>
      <c r="X30" s="3"/>
      <c r="Y30" s="50">
        <v>1439269.98</v>
      </c>
      <c r="Z30" s="50">
        <v>1507590.63</v>
      </c>
      <c r="AA30" s="3"/>
      <c r="AB30" s="50">
        <v>1507590.63</v>
      </c>
      <c r="AC30" s="32"/>
      <c r="AD30" s="50">
        <v>1507590.63</v>
      </c>
    </row>
    <row r="31" spans="1:30" s="6" customFormat="1" ht="10.199999999999999" x14ac:dyDescent="0.2">
      <c r="A31" s="31"/>
      <c r="B31" s="32"/>
      <c r="C31" s="32" t="s">
        <v>54</v>
      </c>
      <c r="D31" s="32" t="s">
        <v>60</v>
      </c>
      <c r="E31" s="42" t="s">
        <v>64</v>
      </c>
      <c r="F31" s="32"/>
      <c r="G31" s="32"/>
      <c r="H31" s="50">
        <v>22605308</v>
      </c>
      <c r="I31" s="32"/>
      <c r="J31" s="50">
        <v>104750.79</v>
      </c>
      <c r="K31" s="32"/>
      <c r="L31" s="3"/>
      <c r="M31" s="62">
        <v>1797</v>
      </c>
      <c r="N31" s="33"/>
      <c r="O31" s="3"/>
      <c r="P31" s="55">
        <v>138.77529933481154</v>
      </c>
      <c r="Q31" s="55"/>
      <c r="R31" s="55">
        <v>126.31</v>
      </c>
      <c r="S31" s="55"/>
      <c r="T31" s="55">
        <v>12572.473859844271</v>
      </c>
      <c r="U31" s="55"/>
      <c r="V31" s="50">
        <v>9724</v>
      </c>
      <c r="W31" s="55"/>
      <c r="X31" s="3"/>
      <c r="Y31" s="50">
        <v>250350.64</v>
      </c>
      <c r="Z31" s="50">
        <v>104750.79</v>
      </c>
      <c r="AA31" s="3"/>
      <c r="AB31" s="50">
        <v>104750.79</v>
      </c>
      <c r="AC31" s="32"/>
      <c r="AD31" s="50">
        <v>104750.79</v>
      </c>
    </row>
    <row r="32" spans="1:30" s="6" customFormat="1" ht="10.199999999999999" x14ac:dyDescent="0.2">
      <c r="A32" s="31"/>
      <c r="B32" s="32"/>
      <c r="C32" s="32" t="s">
        <v>57</v>
      </c>
      <c r="D32" s="32" t="s">
        <v>56</v>
      </c>
      <c r="E32" s="44" t="s">
        <v>65</v>
      </c>
      <c r="F32" s="32"/>
      <c r="G32" s="32"/>
      <c r="H32" s="50">
        <v>71006892</v>
      </c>
      <c r="I32" s="32"/>
      <c r="J32" s="50">
        <v>113388.42</v>
      </c>
      <c r="K32" s="32"/>
      <c r="L32" s="3"/>
      <c r="M32" s="62">
        <v>5173</v>
      </c>
      <c r="N32" s="33"/>
      <c r="O32" s="3"/>
      <c r="P32" s="55">
        <v>133.87882624591111</v>
      </c>
      <c r="Q32" s="55"/>
      <c r="R32" s="55">
        <v>115.21</v>
      </c>
      <c r="S32" s="55"/>
      <c r="T32" s="55">
        <v>13705.248407643312</v>
      </c>
      <c r="U32" s="55"/>
      <c r="V32" s="50">
        <v>9724</v>
      </c>
      <c r="W32" s="55"/>
      <c r="X32" s="3"/>
      <c r="Y32" s="50">
        <v>695768.26</v>
      </c>
      <c r="Z32" s="50">
        <v>113388.42</v>
      </c>
      <c r="AA32" s="3"/>
      <c r="AB32" s="50">
        <v>113388.42</v>
      </c>
      <c r="AC32" s="32"/>
      <c r="AD32" s="50">
        <v>113388.42</v>
      </c>
    </row>
    <row r="33" spans="1:30" s="6" customFormat="1" ht="10.8" thickBot="1" x14ac:dyDescent="0.25">
      <c r="A33" s="31"/>
      <c r="B33" s="32"/>
      <c r="C33" s="32" t="s">
        <v>55</v>
      </c>
      <c r="D33" s="32" t="s">
        <v>61</v>
      </c>
      <c r="E33" s="43" t="s">
        <v>66</v>
      </c>
      <c r="F33" s="32"/>
      <c r="G33" s="32"/>
      <c r="H33" s="50">
        <v>3117664</v>
      </c>
      <c r="I33" s="32"/>
      <c r="J33" s="50">
        <v>2283389.04</v>
      </c>
      <c r="K33" s="32"/>
      <c r="L33" s="3"/>
      <c r="M33" s="62">
        <v>585</v>
      </c>
      <c r="N33" s="33"/>
      <c r="O33" s="3"/>
      <c r="P33" s="55">
        <v>260.76357843137254</v>
      </c>
      <c r="Q33" s="55"/>
      <c r="R33" s="55">
        <v>23</v>
      </c>
      <c r="S33" s="55"/>
      <c r="T33" s="55">
        <v>15510.766169154229</v>
      </c>
      <c r="U33" s="55"/>
      <c r="V33" s="50">
        <v>3740</v>
      </c>
      <c r="W33" s="55"/>
      <c r="X33" s="3"/>
      <c r="Y33" s="50">
        <v>53195.77</v>
      </c>
      <c r="Z33" s="50">
        <v>2283389.04</v>
      </c>
      <c r="AA33" s="3"/>
      <c r="AB33" s="50">
        <v>2283389.04</v>
      </c>
      <c r="AC33" s="32"/>
      <c r="AD33" s="50">
        <v>2283389.04</v>
      </c>
    </row>
    <row r="34" spans="1:30" s="6" customFormat="1" ht="10.8" thickBot="1" x14ac:dyDescent="0.25">
      <c r="A34" s="31"/>
      <c r="B34" s="34" t="s">
        <v>40</v>
      </c>
      <c r="C34" s="35"/>
      <c r="D34" s="35"/>
      <c r="E34" s="45"/>
      <c r="F34" s="36"/>
      <c r="G34" s="36"/>
      <c r="H34" s="48">
        <f>SUM(H29:H33)</f>
        <v>312148628</v>
      </c>
      <c r="I34" s="36"/>
      <c r="J34" s="48">
        <f>SUM(J29:J33)</f>
        <v>4240941.93</v>
      </c>
      <c r="K34" s="37"/>
      <c r="L34" s="3"/>
      <c r="M34" s="63">
        <f>SUM(M29:M33)</f>
        <v>23203</v>
      </c>
      <c r="N34" s="37"/>
      <c r="O34" s="3"/>
      <c r="P34" s="56">
        <v>131.23745778283313</v>
      </c>
      <c r="Q34" s="57" t="s">
        <v>41</v>
      </c>
      <c r="R34" s="57">
        <v>98.667999999999992</v>
      </c>
      <c r="S34" s="57" t="s">
        <v>41</v>
      </c>
      <c r="T34" s="57">
        <v>13677.531679957936</v>
      </c>
      <c r="U34" s="57" t="s">
        <v>41</v>
      </c>
      <c r="V34" s="66">
        <v>8677</v>
      </c>
      <c r="W34" s="58" t="s">
        <v>41</v>
      </c>
      <c r="X34" s="3"/>
      <c r="Y34" s="52">
        <f>SUM(Y29:Y33)</f>
        <v>2999825.81</v>
      </c>
      <c r="Z34" s="48">
        <f>SUM(Z29:Z33)</f>
        <v>4240941.93</v>
      </c>
      <c r="AA34" s="3"/>
      <c r="AB34" s="48">
        <f>SUM(AB29:AB33)</f>
        <v>4240941.93</v>
      </c>
      <c r="AC34" s="36"/>
      <c r="AD34" s="48">
        <f>SUM(AD29:AD33)</f>
        <v>4240941.93</v>
      </c>
    </row>
    <row r="35" spans="1:30" s="3" customFormat="1" ht="10.199999999999999" x14ac:dyDescent="0.2">
      <c r="A35" s="31"/>
      <c r="E35" s="46"/>
      <c r="H35" s="49"/>
      <c r="J35" s="49"/>
      <c r="M35" s="27"/>
      <c r="P35" s="59"/>
      <c r="Q35" s="60"/>
      <c r="R35" s="60"/>
      <c r="S35" s="60"/>
      <c r="T35" s="60"/>
      <c r="U35" s="60"/>
      <c r="V35" s="49"/>
      <c r="W35" s="60"/>
      <c r="Y35" s="53"/>
      <c r="AB35" s="18"/>
    </row>
    <row r="36" spans="1:30" s="6" customFormat="1" ht="40.799999999999997" x14ac:dyDescent="0.2">
      <c r="A36" s="38" t="s">
        <v>103</v>
      </c>
      <c r="B36" s="78" t="s">
        <v>108</v>
      </c>
      <c r="C36" s="67" t="s">
        <v>27</v>
      </c>
      <c r="D36" s="67" t="s">
        <v>28</v>
      </c>
      <c r="E36" s="68" t="s">
        <v>29</v>
      </c>
      <c r="F36" s="67" t="s">
        <v>42</v>
      </c>
      <c r="G36" s="67" t="s">
        <v>42</v>
      </c>
      <c r="H36" s="69" t="s">
        <v>43</v>
      </c>
      <c r="I36" s="67" t="s">
        <v>43</v>
      </c>
      <c r="J36" s="69" t="s">
        <v>44</v>
      </c>
      <c r="K36" s="67" t="s">
        <v>45</v>
      </c>
      <c r="L36" s="70"/>
      <c r="M36" s="71" t="s">
        <v>30</v>
      </c>
      <c r="N36" s="72" t="s">
        <v>30</v>
      </c>
      <c r="O36" s="73"/>
      <c r="P36" s="74" t="s">
        <v>31</v>
      </c>
      <c r="Q36" s="74" t="s">
        <v>31</v>
      </c>
      <c r="R36" s="74" t="s">
        <v>32</v>
      </c>
      <c r="S36" s="74" t="s">
        <v>32</v>
      </c>
      <c r="T36" s="74" t="s">
        <v>33</v>
      </c>
      <c r="U36" s="74" t="s">
        <v>33</v>
      </c>
      <c r="V36" s="75" t="s">
        <v>34</v>
      </c>
      <c r="W36" s="74" t="s">
        <v>34</v>
      </c>
      <c r="X36" s="73"/>
      <c r="Y36" s="76" t="s">
        <v>35</v>
      </c>
      <c r="Z36" s="71" t="s">
        <v>36</v>
      </c>
      <c r="AA36" s="77"/>
      <c r="AB36" s="71" t="s">
        <v>37</v>
      </c>
      <c r="AC36" s="71" t="s">
        <v>38</v>
      </c>
      <c r="AD36" s="71" t="s">
        <v>39</v>
      </c>
    </row>
    <row r="37" spans="1:30" s="6" customFormat="1" ht="10.199999999999999" x14ac:dyDescent="0.2">
      <c r="A37" s="31"/>
      <c r="B37" s="32"/>
      <c r="C37" s="32" t="s">
        <v>52</v>
      </c>
      <c r="D37" s="32" t="s">
        <v>58</v>
      </c>
      <c r="E37" s="42" t="s">
        <v>62</v>
      </c>
      <c r="F37" s="32"/>
      <c r="G37" s="32"/>
      <c r="H37" s="50">
        <v>54722932</v>
      </c>
      <c r="I37" s="32"/>
      <c r="J37" s="50">
        <v>70015.44</v>
      </c>
      <c r="K37" s="32"/>
      <c r="L37" s="3"/>
      <c r="M37" s="62">
        <v>4561</v>
      </c>
      <c r="N37" s="33"/>
      <c r="O37" s="3"/>
      <c r="P37" s="55">
        <v>551.15130690481374</v>
      </c>
      <c r="Q37" s="55"/>
      <c r="R37" s="55">
        <v>80.099999999999994</v>
      </c>
      <c r="S37" s="55"/>
      <c r="T37" s="55">
        <v>11945.630211744161</v>
      </c>
      <c r="U37" s="55"/>
      <c r="V37" s="50">
        <v>9724</v>
      </c>
      <c r="W37" s="55"/>
      <c r="X37" s="3"/>
      <c r="Y37" s="50">
        <v>2530335.65</v>
      </c>
      <c r="Z37" s="50">
        <v>70015.44</v>
      </c>
      <c r="AA37" s="3"/>
      <c r="AB37" s="50">
        <v>70015.44</v>
      </c>
      <c r="AC37" s="32"/>
      <c r="AD37" s="50">
        <v>70015.44</v>
      </c>
    </row>
    <row r="38" spans="1:30" s="6" customFormat="1" ht="10.199999999999999" x14ac:dyDescent="0.2">
      <c r="A38" s="31"/>
      <c r="B38" s="32"/>
      <c r="C38" s="32" t="s">
        <v>53</v>
      </c>
      <c r="D38" s="32" t="s">
        <v>59</v>
      </c>
      <c r="E38" s="42" t="s">
        <v>63</v>
      </c>
      <c r="F38" s="32"/>
      <c r="G38" s="32"/>
      <c r="H38" s="50">
        <v>141918788</v>
      </c>
      <c r="I38" s="32"/>
      <c r="J38" s="50">
        <v>1171342.97</v>
      </c>
      <c r="K38" s="32"/>
      <c r="L38" s="3"/>
      <c r="M38" s="62">
        <v>9977</v>
      </c>
      <c r="N38" s="33"/>
      <c r="O38" s="3"/>
      <c r="P38" s="55">
        <v>95.38228222822282</v>
      </c>
      <c r="Q38" s="55"/>
      <c r="R38" s="55">
        <v>84.33</v>
      </c>
      <c r="S38" s="55"/>
      <c r="T38" s="55">
        <v>14216.046078333165</v>
      </c>
      <c r="U38" s="55"/>
      <c r="V38" s="50">
        <v>11220</v>
      </c>
      <c r="W38" s="55"/>
      <c r="X38" s="3"/>
      <c r="Y38" s="50">
        <v>953727.44</v>
      </c>
      <c r="Z38" s="50">
        <v>1171342.97</v>
      </c>
      <c r="AA38" s="3"/>
      <c r="AB38" s="50">
        <v>1171342.97</v>
      </c>
      <c r="AC38" s="32"/>
      <c r="AD38" s="50">
        <v>1171342.97</v>
      </c>
    </row>
    <row r="39" spans="1:30" s="6" customFormat="1" ht="10.199999999999999" x14ac:dyDescent="0.2">
      <c r="A39" s="31"/>
      <c r="B39" s="32"/>
      <c r="C39" s="32" t="s">
        <v>54</v>
      </c>
      <c r="D39" s="32" t="s">
        <v>60</v>
      </c>
      <c r="E39" s="42" t="s">
        <v>64</v>
      </c>
      <c r="F39" s="32"/>
      <c r="G39" s="32"/>
      <c r="H39" s="50">
        <v>21805696</v>
      </c>
      <c r="I39" s="32"/>
      <c r="J39" s="50">
        <v>80079.289999999994</v>
      </c>
      <c r="K39" s="32"/>
      <c r="L39" s="3"/>
      <c r="M39" s="62">
        <v>1788</v>
      </c>
      <c r="N39" s="33"/>
      <c r="O39" s="3"/>
      <c r="P39" s="55">
        <v>103.14681489716509</v>
      </c>
      <c r="Q39" s="55"/>
      <c r="R39" s="55">
        <v>95.42</v>
      </c>
      <c r="S39" s="55"/>
      <c r="T39" s="55">
        <v>12148.020055710307</v>
      </c>
      <c r="U39" s="55"/>
      <c r="V39" s="50">
        <v>9724</v>
      </c>
      <c r="W39" s="55"/>
      <c r="X39" s="3"/>
      <c r="Y39" s="50">
        <v>185561.12</v>
      </c>
      <c r="Z39" s="50">
        <v>80079.289999999994</v>
      </c>
      <c r="AA39" s="3"/>
      <c r="AB39" s="50">
        <v>80079.289999999994</v>
      </c>
      <c r="AC39" s="32"/>
      <c r="AD39" s="50">
        <v>80079.289999999994</v>
      </c>
    </row>
    <row r="40" spans="1:30" s="6" customFormat="1" ht="10.199999999999999" x14ac:dyDescent="0.2">
      <c r="A40" s="31"/>
      <c r="B40" s="32"/>
      <c r="C40" s="32" t="s">
        <v>57</v>
      </c>
      <c r="D40" s="32" t="s">
        <v>56</v>
      </c>
      <c r="E40" s="42" t="s">
        <v>65</v>
      </c>
      <c r="F40" s="32"/>
      <c r="G40" s="32"/>
      <c r="H40" s="50">
        <v>70885716</v>
      </c>
      <c r="I40" s="32"/>
      <c r="J40" s="50">
        <v>22291.09</v>
      </c>
      <c r="K40" s="32"/>
      <c r="L40" s="3"/>
      <c r="M40" s="62">
        <v>5071</v>
      </c>
      <c r="N40" s="33"/>
      <c r="O40" s="3"/>
      <c r="P40" s="55">
        <v>104.46927301153019</v>
      </c>
      <c r="Q40" s="55"/>
      <c r="R40" s="55">
        <v>84.33</v>
      </c>
      <c r="S40" s="55"/>
      <c r="T40" s="55">
        <v>13951.134815981106</v>
      </c>
      <c r="U40" s="55"/>
      <c r="V40" s="50">
        <v>10472</v>
      </c>
      <c r="W40" s="55"/>
      <c r="X40" s="3"/>
      <c r="Y40" s="50">
        <v>534569.27</v>
      </c>
      <c r="Z40" s="50">
        <v>22291.09</v>
      </c>
      <c r="AA40" s="3"/>
      <c r="AB40" s="50">
        <v>22291.09</v>
      </c>
      <c r="AC40" s="32"/>
      <c r="AD40" s="50">
        <v>22291.09</v>
      </c>
    </row>
    <row r="41" spans="1:30" s="6" customFormat="1" ht="10.8" thickBot="1" x14ac:dyDescent="0.25">
      <c r="A41" s="31"/>
      <c r="B41" s="32"/>
      <c r="C41" s="32" t="s">
        <v>55</v>
      </c>
      <c r="D41" s="32" t="s">
        <v>61</v>
      </c>
      <c r="E41" s="42" t="s">
        <v>66</v>
      </c>
      <c r="F41" s="32"/>
      <c r="G41" s="32"/>
      <c r="H41" s="50">
        <v>2023340</v>
      </c>
      <c r="I41" s="32"/>
      <c r="J41" s="50">
        <v>1659523.05</v>
      </c>
      <c r="K41" s="32"/>
      <c r="L41" s="3"/>
      <c r="M41" s="62">
        <v>328</v>
      </c>
      <c r="N41" s="33"/>
      <c r="O41" s="3"/>
      <c r="P41" s="55">
        <v>618.87682170542632</v>
      </c>
      <c r="Q41" s="55"/>
      <c r="R41" s="55">
        <v>50.78</v>
      </c>
      <c r="S41" s="55"/>
      <c r="T41" s="55">
        <v>15684.806201550387</v>
      </c>
      <c r="U41" s="55"/>
      <c r="V41" s="50">
        <v>3740</v>
      </c>
      <c r="W41" s="55"/>
      <c r="X41" s="3"/>
      <c r="Y41" s="50">
        <v>79835.11</v>
      </c>
      <c r="Z41" s="50">
        <v>1659523.05</v>
      </c>
      <c r="AA41" s="3"/>
      <c r="AB41" s="50">
        <v>1659523.05</v>
      </c>
      <c r="AC41" s="32"/>
      <c r="AD41" s="50">
        <v>1659523.05</v>
      </c>
    </row>
    <row r="42" spans="1:30" s="6" customFormat="1" ht="10.8" thickBot="1" x14ac:dyDescent="0.25">
      <c r="A42" s="31"/>
      <c r="B42" s="34" t="s">
        <v>40</v>
      </c>
      <c r="C42" s="35"/>
      <c r="D42" s="35"/>
      <c r="E42" s="45"/>
      <c r="F42" s="36"/>
      <c r="G42" s="36"/>
      <c r="H42" s="48">
        <f>SUM(H37:H41)</f>
        <v>291356472</v>
      </c>
      <c r="I42" s="36"/>
      <c r="J42" s="48">
        <f>SUM(J37:J41)</f>
        <v>3003251.84</v>
      </c>
      <c r="K42" s="37"/>
      <c r="L42" s="3"/>
      <c r="M42" s="63">
        <f>SUM(M37:M41)</f>
        <v>21725</v>
      </c>
      <c r="N42" s="37"/>
      <c r="O42" s="3"/>
      <c r="P42" s="56">
        <v>198.01380124797785</v>
      </c>
      <c r="Q42" s="57" t="s">
        <v>41</v>
      </c>
      <c r="R42" s="57">
        <v>78.992000000000004</v>
      </c>
      <c r="S42" s="57" t="s">
        <v>41</v>
      </c>
      <c r="T42" s="57">
        <v>13508.112198062034</v>
      </c>
      <c r="U42" s="57" t="s">
        <v>41</v>
      </c>
      <c r="V42" s="66">
        <v>8976</v>
      </c>
      <c r="W42" s="58" t="s">
        <v>41</v>
      </c>
      <c r="X42" s="3"/>
      <c r="Y42" s="52">
        <f>SUM(Y37:Y41)</f>
        <v>4284028.5900000008</v>
      </c>
      <c r="Z42" s="48">
        <f>SUM(Z37:Z41)</f>
        <v>3003251.84</v>
      </c>
      <c r="AA42" s="3"/>
      <c r="AB42" s="48">
        <f>SUM(AB37:AB41)</f>
        <v>3003251.84</v>
      </c>
      <c r="AC42" s="36"/>
      <c r="AD42" s="48">
        <f>SUM(AD37:AD41)</f>
        <v>3003251.84</v>
      </c>
    </row>
    <row r="43" spans="1:30" s="3" customFormat="1" ht="10.199999999999999" x14ac:dyDescent="0.2">
      <c r="A43" s="31"/>
      <c r="E43" s="46"/>
      <c r="H43" s="49"/>
      <c r="J43" s="49"/>
      <c r="M43" s="27"/>
      <c r="P43" s="59"/>
      <c r="Q43" s="60"/>
      <c r="R43" s="60"/>
      <c r="S43" s="60"/>
      <c r="T43" s="60"/>
      <c r="U43" s="60"/>
      <c r="V43" s="49"/>
      <c r="W43" s="60"/>
      <c r="Y43" s="53"/>
      <c r="AB43" s="18"/>
    </row>
    <row r="44" spans="1:30" s="6" customFormat="1" ht="40.799999999999997" x14ac:dyDescent="0.2">
      <c r="A44" s="38" t="s">
        <v>101</v>
      </c>
      <c r="B44" s="81" t="s">
        <v>106</v>
      </c>
      <c r="C44" s="79" t="s">
        <v>27</v>
      </c>
      <c r="D44" s="79" t="s">
        <v>28</v>
      </c>
      <c r="E44" s="80" t="s">
        <v>29</v>
      </c>
      <c r="F44" s="81" t="s">
        <v>47</v>
      </c>
      <c r="G44" s="81" t="s">
        <v>47</v>
      </c>
      <c r="H44" s="82" t="s">
        <v>48</v>
      </c>
      <c r="I44" s="81" t="s">
        <v>48</v>
      </c>
      <c r="J44" s="82" t="s">
        <v>49</v>
      </c>
      <c r="K44" s="81" t="s">
        <v>50</v>
      </c>
      <c r="L44" s="83"/>
      <c r="M44" s="81" t="s">
        <v>30</v>
      </c>
      <c r="N44" s="84" t="s">
        <v>30</v>
      </c>
      <c r="O44" s="85"/>
      <c r="P44" s="86" t="s">
        <v>31</v>
      </c>
      <c r="Q44" s="86" t="s">
        <v>31</v>
      </c>
      <c r="R44" s="86" t="s">
        <v>32</v>
      </c>
      <c r="S44" s="86" t="s">
        <v>32</v>
      </c>
      <c r="T44" s="86" t="s">
        <v>33</v>
      </c>
      <c r="U44" s="86" t="s">
        <v>33</v>
      </c>
      <c r="V44" s="82" t="s">
        <v>34</v>
      </c>
      <c r="W44" s="86" t="s">
        <v>34</v>
      </c>
      <c r="X44" s="85"/>
      <c r="Y44" s="82" t="s">
        <v>35</v>
      </c>
      <c r="Z44" s="81" t="s">
        <v>36</v>
      </c>
      <c r="AA44" s="87"/>
      <c r="AB44" s="81" t="s">
        <v>37</v>
      </c>
      <c r="AC44" s="81" t="s">
        <v>38</v>
      </c>
      <c r="AD44" s="81" t="s">
        <v>39</v>
      </c>
    </row>
    <row r="45" spans="1:30" s="6" customFormat="1" ht="10.199999999999999" x14ac:dyDescent="0.2">
      <c r="A45" s="31"/>
      <c r="B45" s="32"/>
      <c r="C45" s="32" t="s">
        <v>52</v>
      </c>
      <c r="D45" s="32" t="s">
        <v>58</v>
      </c>
      <c r="E45" s="42" t="s">
        <v>62</v>
      </c>
      <c r="F45" s="32"/>
      <c r="G45" s="32"/>
      <c r="H45" s="50">
        <v>0</v>
      </c>
      <c r="I45" s="32"/>
      <c r="J45" s="50">
        <v>443128.74</v>
      </c>
      <c r="K45" s="32"/>
      <c r="L45" s="3"/>
      <c r="M45" s="62">
        <v>2</v>
      </c>
      <c r="N45" s="33"/>
      <c r="O45" s="3"/>
      <c r="P45" s="55">
        <v>1638.1883544303798</v>
      </c>
      <c r="Q45" s="55"/>
      <c r="R45" s="55">
        <v>974.26</v>
      </c>
      <c r="S45" s="55"/>
      <c r="T45" s="55">
        <v>0</v>
      </c>
      <c r="U45" s="55"/>
      <c r="V45" s="50">
        <v>0</v>
      </c>
      <c r="W45" s="55"/>
      <c r="X45" s="3"/>
      <c r="Y45" s="50">
        <v>517667.52</v>
      </c>
      <c r="Z45" s="50">
        <v>443128.74</v>
      </c>
      <c r="AA45" s="3"/>
      <c r="AB45" s="50">
        <v>443128.74</v>
      </c>
      <c r="AC45" s="32"/>
      <c r="AD45" s="50">
        <v>443128.74</v>
      </c>
    </row>
    <row r="46" spans="1:30" s="6" customFormat="1" ht="10.199999999999999" x14ac:dyDescent="0.2">
      <c r="A46" s="31"/>
      <c r="B46" s="32"/>
      <c r="C46" s="32" t="s">
        <v>53</v>
      </c>
      <c r="D46" s="32" t="s">
        <v>59</v>
      </c>
      <c r="E46" s="42" t="s">
        <v>63</v>
      </c>
      <c r="F46" s="32"/>
      <c r="G46" s="32"/>
      <c r="H46" s="50">
        <v>60649336</v>
      </c>
      <c r="I46" s="32"/>
      <c r="J46" s="50">
        <v>337992.4</v>
      </c>
      <c r="K46" s="32"/>
      <c r="L46" s="3"/>
      <c r="M46" s="62">
        <v>333</v>
      </c>
      <c r="N46" s="33"/>
      <c r="O46" s="3"/>
      <c r="P46" s="55">
        <v>2360.6383673469386</v>
      </c>
      <c r="Q46" s="55"/>
      <c r="R46" s="55">
        <v>933.81500000000005</v>
      </c>
      <c r="S46" s="55"/>
      <c r="T46" s="55">
        <v>200825.61589403974</v>
      </c>
      <c r="U46" s="55"/>
      <c r="V46" s="50">
        <v>84150</v>
      </c>
      <c r="W46" s="55"/>
      <c r="X46" s="3"/>
      <c r="Y46" s="50">
        <v>115671.28</v>
      </c>
      <c r="Z46" s="50">
        <v>337992.4</v>
      </c>
      <c r="AA46" s="3"/>
      <c r="AB46" s="50">
        <v>337992.4</v>
      </c>
      <c r="AC46" s="32"/>
      <c r="AD46" s="50">
        <v>337992.4</v>
      </c>
    </row>
    <row r="47" spans="1:30" s="6" customFormat="1" ht="10.199999999999999" x14ac:dyDescent="0.2">
      <c r="A47" s="31"/>
      <c r="B47" s="32"/>
      <c r="C47" s="32" t="s">
        <v>54</v>
      </c>
      <c r="D47" s="32" t="s">
        <v>60</v>
      </c>
      <c r="E47" s="42" t="s">
        <v>64</v>
      </c>
      <c r="F47" s="32"/>
      <c r="G47" s="32"/>
      <c r="H47" s="50">
        <v>29943188</v>
      </c>
      <c r="I47" s="32"/>
      <c r="J47" s="50">
        <v>73292.06</v>
      </c>
      <c r="K47" s="32"/>
      <c r="L47" s="3"/>
      <c r="M47" s="62">
        <v>56</v>
      </c>
      <c r="N47" s="33"/>
      <c r="O47" s="3"/>
      <c r="P47" s="55">
        <v>1906.3688823529412</v>
      </c>
      <c r="Q47" s="55"/>
      <c r="R47" s="55">
        <v>854.9</v>
      </c>
      <c r="S47" s="55"/>
      <c r="T47" s="55">
        <v>748579.7</v>
      </c>
      <c r="U47" s="55"/>
      <c r="V47" s="50">
        <v>108460</v>
      </c>
      <c r="W47" s="55"/>
      <c r="X47" s="3"/>
      <c r="Y47" s="50">
        <v>324082.71000000002</v>
      </c>
      <c r="Z47" s="50">
        <v>73292.06</v>
      </c>
      <c r="AA47" s="3"/>
      <c r="AB47" s="50">
        <v>73292.06</v>
      </c>
      <c r="AC47" s="32"/>
      <c r="AD47" s="50">
        <v>73292.06</v>
      </c>
    </row>
    <row r="48" spans="1:30" s="6" customFormat="1" ht="10.199999999999999" x14ac:dyDescent="0.2">
      <c r="A48" s="31"/>
      <c r="B48" s="32"/>
      <c r="C48" s="32" t="s">
        <v>57</v>
      </c>
      <c r="D48" s="32" t="s">
        <v>56</v>
      </c>
      <c r="E48" s="42" t="s">
        <v>65</v>
      </c>
      <c r="F48" s="32"/>
      <c r="G48" s="32"/>
      <c r="H48" s="50">
        <v>36017696</v>
      </c>
      <c r="I48" s="32"/>
      <c r="J48" s="50">
        <v>50137.13</v>
      </c>
      <c r="K48" s="32"/>
      <c r="L48" s="3"/>
      <c r="M48" s="62">
        <v>182</v>
      </c>
      <c r="N48" s="33"/>
      <c r="O48" s="3"/>
      <c r="P48" s="55" t="e">
        <v>#DIV/0!</v>
      </c>
      <c r="Q48" s="55"/>
      <c r="R48" s="55">
        <v>988.78</v>
      </c>
      <c r="S48" s="55"/>
      <c r="T48" s="55"/>
      <c r="U48" s="55"/>
      <c r="V48" s="50">
        <v>74800</v>
      </c>
      <c r="W48" s="55"/>
      <c r="X48" s="3"/>
      <c r="Y48" s="50"/>
      <c r="Z48" s="50">
        <v>50137.13</v>
      </c>
      <c r="AA48" s="3"/>
      <c r="AB48" s="50">
        <v>50137.13</v>
      </c>
      <c r="AC48" s="32"/>
      <c r="AD48" s="50">
        <v>50137.13</v>
      </c>
    </row>
    <row r="49" spans="1:30" s="6" customFormat="1" ht="10.8" thickBot="1" x14ac:dyDescent="0.25">
      <c r="A49" s="31"/>
      <c r="B49" s="32"/>
      <c r="C49" s="32" t="s">
        <v>55</v>
      </c>
      <c r="D49" s="32" t="s">
        <v>61</v>
      </c>
      <c r="E49" s="42" t="s">
        <v>66</v>
      </c>
      <c r="F49" s="32"/>
      <c r="G49" s="32"/>
      <c r="H49" s="50">
        <v>-60288800</v>
      </c>
      <c r="I49" s="32"/>
      <c r="J49" s="50">
        <v>1206032.9099999999</v>
      </c>
      <c r="K49" s="32"/>
      <c r="L49" s="3"/>
      <c r="M49" s="62">
        <v>14</v>
      </c>
      <c r="N49" s="33"/>
      <c r="O49" s="3"/>
      <c r="P49" s="55">
        <v>-480866.89</v>
      </c>
      <c r="Q49" s="55"/>
      <c r="R49" s="55">
        <v>459.12500000000006</v>
      </c>
      <c r="S49" s="55"/>
      <c r="T49" s="55" t="s">
        <v>107</v>
      </c>
      <c r="U49" s="55"/>
      <c r="V49" s="50">
        <v>0</v>
      </c>
      <c r="W49" s="55"/>
      <c r="X49" s="3"/>
      <c r="Y49" s="50">
        <v>-480866.89</v>
      </c>
      <c r="Z49" s="50">
        <v>1206032.9099999999</v>
      </c>
      <c r="AA49" s="3"/>
      <c r="AB49" s="50">
        <v>1206032.9099999999</v>
      </c>
      <c r="AC49" s="32"/>
      <c r="AD49" s="50">
        <v>1206032.9099999999</v>
      </c>
    </row>
    <row r="50" spans="1:30" s="6" customFormat="1" ht="10.8" thickBot="1" x14ac:dyDescent="0.25">
      <c r="A50" s="31"/>
      <c r="B50" s="34" t="s">
        <v>40</v>
      </c>
      <c r="C50" s="35"/>
      <c r="D50" s="35"/>
      <c r="E50" s="45"/>
      <c r="F50" s="36"/>
      <c r="G50" s="36"/>
      <c r="H50" s="48">
        <f>SUM(H45:H49)</f>
        <v>66321420</v>
      </c>
      <c r="I50" s="36"/>
      <c r="J50" s="48">
        <f>SUM(J45:J49)</f>
        <v>2110583.2399999998</v>
      </c>
      <c r="K50" s="37"/>
      <c r="L50" s="3"/>
      <c r="M50" s="63">
        <f>SUM(M45:M49)</f>
        <v>587</v>
      </c>
      <c r="N50" s="37"/>
      <c r="O50" s="3"/>
      <c r="P50" s="56">
        <v>889.09444029850749</v>
      </c>
      <c r="Q50" s="57" t="s">
        <v>41</v>
      </c>
      <c r="R50" s="57">
        <v>842.17600000000004</v>
      </c>
      <c r="S50" s="57" t="s">
        <v>41</v>
      </c>
      <c r="T50" s="57">
        <v>130297.48526522593</v>
      </c>
      <c r="U50" s="57" t="s">
        <v>41</v>
      </c>
      <c r="V50" s="66">
        <v>89137</v>
      </c>
      <c r="W50" s="58" t="s">
        <v>41</v>
      </c>
      <c r="X50" s="3"/>
      <c r="Y50" s="52">
        <f>SUM(Y45:Y49)</f>
        <v>476554.62</v>
      </c>
      <c r="Z50" s="48">
        <f>SUM(Z45:Z49)</f>
        <v>2110583.2399999998</v>
      </c>
      <c r="AA50" s="3"/>
      <c r="AB50" s="48">
        <f>SUM(AB45:AB49)</f>
        <v>2110583.2399999998</v>
      </c>
      <c r="AC50" s="36"/>
      <c r="AD50" s="48">
        <f>SUM(AD45:AD49)</f>
        <v>2110583.2399999998</v>
      </c>
    </row>
    <row r="51" spans="1:30" s="3" customFormat="1" ht="10.199999999999999" x14ac:dyDescent="0.2">
      <c r="A51" s="31"/>
      <c r="E51" s="46"/>
      <c r="H51" s="49"/>
      <c r="J51" s="49"/>
      <c r="M51" s="27"/>
      <c r="P51" s="59"/>
      <c r="Q51" s="60"/>
      <c r="R51" s="60"/>
      <c r="S51" s="60"/>
      <c r="T51" s="60"/>
      <c r="U51" s="60"/>
      <c r="V51" s="49"/>
      <c r="W51" s="60"/>
      <c r="Y51" s="53"/>
      <c r="AB51" s="15"/>
      <c r="AC51" s="6"/>
      <c r="AD51" s="6"/>
    </row>
    <row r="52" spans="1:30" s="6" customFormat="1" ht="10.199999999999999" x14ac:dyDescent="0.2">
      <c r="A52" s="38" t="s">
        <v>102</v>
      </c>
      <c r="B52" s="81" t="s">
        <v>106</v>
      </c>
      <c r="C52" s="79" t="s">
        <v>27</v>
      </c>
      <c r="D52" s="79" t="s">
        <v>28</v>
      </c>
      <c r="E52" s="80" t="s">
        <v>29</v>
      </c>
      <c r="F52" s="81" t="s">
        <v>47</v>
      </c>
      <c r="G52" s="81" t="s">
        <v>47</v>
      </c>
      <c r="H52" s="82" t="s">
        <v>48</v>
      </c>
      <c r="I52" s="81" t="s">
        <v>48</v>
      </c>
      <c r="J52" s="82" t="s">
        <v>49</v>
      </c>
      <c r="K52" s="81"/>
      <c r="L52" s="83"/>
      <c r="M52" s="81"/>
      <c r="N52" s="84"/>
      <c r="O52" s="85"/>
      <c r="P52" s="86"/>
      <c r="Q52" s="86"/>
      <c r="R52" s="86"/>
      <c r="S52" s="86"/>
      <c r="T52" s="86"/>
      <c r="U52" s="86"/>
      <c r="V52" s="82"/>
      <c r="W52" s="86"/>
      <c r="X52" s="85"/>
      <c r="Y52" s="82"/>
      <c r="Z52" s="81"/>
      <c r="AA52" s="87"/>
      <c r="AB52" s="81"/>
      <c r="AC52" s="81"/>
      <c r="AD52" s="81"/>
    </row>
    <row r="53" spans="1:30" s="6" customFormat="1" ht="10.199999999999999" x14ac:dyDescent="0.2">
      <c r="A53" s="3"/>
      <c r="B53" s="32"/>
      <c r="C53" s="32" t="s">
        <v>52</v>
      </c>
      <c r="D53" s="32" t="s">
        <v>58</v>
      </c>
      <c r="E53" s="42" t="s">
        <v>62</v>
      </c>
      <c r="F53" s="32"/>
      <c r="G53" s="32"/>
      <c r="H53" s="50">
        <v>14289044</v>
      </c>
      <c r="I53" s="32"/>
      <c r="J53" s="50">
        <v>245424.97</v>
      </c>
      <c r="K53" s="32"/>
      <c r="L53" s="3"/>
      <c r="M53" s="62">
        <v>62</v>
      </c>
      <c r="N53" s="33"/>
      <c r="O53" s="3"/>
      <c r="P53" s="55">
        <v>1865.7290909090909</v>
      </c>
      <c r="Q53" s="55"/>
      <c r="R53" s="55">
        <v>947.25</v>
      </c>
      <c r="S53" s="55"/>
      <c r="T53" s="55" t="s">
        <v>107</v>
      </c>
      <c r="U53" s="55"/>
      <c r="V53" s="50">
        <v>82280</v>
      </c>
      <c r="W53" s="55"/>
      <c r="X53" s="3"/>
      <c r="Y53" s="50">
        <v>82092.08</v>
      </c>
      <c r="Z53" s="50">
        <v>245424.97</v>
      </c>
      <c r="AA53" s="3"/>
      <c r="AB53" s="50">
        <v>245424.97</v>
      </c>
      <c r="AC53" s="32"/>
      <c r="AD53" s="50">
        <v>245424.97</v>
      </c>
    </row>
    <row r="54" spans="1:30" s="6" customFormat="1" ht="10.199999999999999" x14ac:dyDescent="0.2">
      <c r="A54" s="31"/>
      <c r="B54" s="32"/>
      <c r="C54" s="32" t="s">
        <v>53</v>
      </c>
      <c r="D54" s="32" t="s">
        <v>59</v>
      </c>
      <c r="E54" s="42" t="s">
        <v>63</v>
      </c>
      <c r="F54" s="32"/>
      <c r="G54" s="32"/>
      <c r="H54" s="50">
        <v>37314728</v>
      </c>
      <c r="I54" s="32"/>
      <c r="J54" s="50">
        <v>529215.38</v>
      </c>
      <c r="K54" s="32"/>
      <c r="L54" s="3"/>
      <c r="M54" s="62">
        <v>243</v>
      </c>
      <c r="N54" s="33"/>
      <c r="O54" s="3"/>
      <c r="P54" s="55">
        <v>1463.5640186915889</v>
      </c>
      <c r="Q54" s="55"/>
      <c r="R54" s="55">
        <v>826.14</v>
      </c>
      <c r="S54" s="55"/>
      <c r="T54" s="55">
        <v>176012.86792452831</v>
      </c>
      <c r="U54" s="55"/>
      <c r="V54" s="50">
        <v>67320</v>
      </c>
      <c r="W54" s="55"/>
      <c r="X54" s="3"/>
      <c r="Y54" s="50">
        <v>313202.7</v>
      </c>
      <c r="Z54" s="50">
        <v>529215.38</v>
      </c>
      <c r="AA54" s="3"/>
      <c r="AB54" s="50">
        <v>529215.38</v>
      </c>
      <c r="AC54" s="32"/>
      <c r="AD54" s="50">
        <v>529215.38</v>
      </c>
    </row>
    <row r="55" spans="1:30" s="6" customFormat="1" ht="10.199999999999999" x14ac:dyDescent="0.2">
      <c r="A55" s="31"/>
      <c r="B55" s="32"/>
      <c r="C55" s="32" t="s">
        <v>54</v>
      </c>
      <c r="D55" s="32" t="s">
        <v>60</v>
      </c>
      <c r="E55" s="42" t="s">
        <v>64</v>
      </c>
      <c r="F55" s="32"/>
      <c r="G55" s="32"/>
      <c r="H55" s="50">
        <v>30780948</v>
      </c>
      <c r="I55" s="32"/>
      <c r="J55" s="50">
        <v>60822.07</v>
      </c>
      <c r="K55" s="32"/>
      <c r="L55" s="3"/>
      <c r="M55" s="62">
        <v>57</v>
      </c>
      <c r="N55" s="33"/>
      <c r="O55" s="3"/>
      <c r="P55" s="55">
        <v>2704.7214000000004</v>
      </c>
      <c r="Q55" s="55"/>
      <c r="R55" s="55">
        <v>854.9</v>
      </c>
      <c r="S55" s="55"/>
      <c r="T55" s="55">
        <v>750754.82926829264</v>
      </c>
      <c r="U55" s="55"/>
      <c r="V55" s="50">
        <v>109956</v>
      </c>
      <c r="W55" s="55"/>
      <c r="X55" s="3"/>
      <c r="Y55" s="50">
        <v>135236.07</v>
      </c>
      <c r="Z55" s="50">
        <v>60822.07</v>
      </c>
      <c r="AA55" s="3"/>
      <c r="AB55" s="50">
        <v>60822.07</v>
      </c>
      <c r="AC55" s="32"/>
      <c r="AD55" s="50">
        <v>60822.07</v>
      </c>
    </row>
    <row r="56" spans="1:30" s="6" customFormat="1" ht="10.199999999999999" x14ac:dyDescent="0.2">
      <c r="A56" s="31"/>
      <c r="B56" s="32"/>
      <c r="C56" s="32" t="s">
        <v>57</v>
      </c>
      <c r="D56" s="32" t="s">
        <v>56</v>
      </c>
      <c r="E56" s="42" t="s">
        <v>65</v>
      </c>
      <c r="F56" s="32"/>
      <c r="G56" s="32"/>
      <c r="H56" s="50">
        <v>36971396</v>
      </c>
      <c r="I56" s="32"/>
      <c r="J56" s="50">
        <v>85811.25</v>
      </c>
      <c r="K56" s="32"/>
      <c r="L56" s="3"/>
      <c r="M56" s="62">
        <v>187</v>
      </c>
      <c r="N56" s="33"/>
      <c r="O56" s="3"/>
      <c r="P56" s="55">
        <v>1945.5283435582821</v>
      </c>
      <c r="Q56" s="55"/>
      <c r="R56" s="55">
        <v>1037.74</v>
      </c>
      <c r="S56" s="55"/>
      <c r="T56" s="55"/>
      <c r="U56" s="55"/>
      <c r="V56" s="50">
        <v>89760</v>
      </c>
      <c r="W56" s="55"/>
      <c r="X56" s="3"/>
      <c r="Y56" s="50">
        <v>317121.12</v>
      </c>
      <c r="Z56" s="50">
        <v>85811.25</v>
      </c>
      <c r="AA56" s="3"/>
      <c r="AB56" s="50">
        <v>85811.25</v>
      </c>
      <c r="AC56" s="32"/>
      <c r="AD56" s="50">
        <v>85811.25</v>
      </c>
    </row>
    <row r="57" spans="1:30" s="6" customFormat="1" ht="10.8" thickBot="1" x14ac:dyDescent="0.25">
      <c r="A57" s="31"/>
      <c r="B57" s="32"/>
      <c r="C57" s="32" t="s">
        <v>55</v>
      </c>
      <c r="D57" s="32" t="s">
        <v>61</v>
      </c>
      <c r="E57" s="42" t="s">
        <v>66</v>
      </c>
      <c r="F57" s="32"/>
      <c r="G57" s="32"/>
      <c r="H57" s="50">
        <v>-1113772</v>
      </c>
      <c r="I57" s="32"/>
      <c r="J57" s="50">
        <v>913541.71</v>
      </c>
      <c r="K57" s="32"/>
      <c r="L57" s="3"/>
      <c r="M57" s="62">
        <v>15</v>
      </c>
      <c r="N57" s="33"/>
      <c r="O57" s="3"/>
      <c r="P57" s="55">
        <v>-18969.28</v>
      </c>
      <c r="Q57" s="55"/>
      <c r="R57" s="55">
        <v>115.87</v>
      </c>
      <c r="S57" s="55"/>
      <c r="T57" s="55">
        <v>-222754.4</v>
      </c>
      <c r="U57" s="55"/>
      <c r="V57" s="50">
        <v>10472</v>
      </c>
      <c r="W57" s="55"/>
      <c r="X57" s="3"/>
      <c r="Y57" s="50">
        <v>-37938.559999999998</v>
      </c>
      <c r="Z57" s="50">
        <v>913541.71</v>
      </c>
      <c r="AA57" s="3"/>
      <c r="AB57" s="50">
        <v>913541.71</v>
      </c>
      <c r="AC57" s="32"/>
      <c r="AD57" s="50">
        <v>913541.71</v>
      </c>
    </row>
    <row r="58" spans="1:30" s="6" customFormat="1" ht="10.8" thickBot="1" x14ac:dyDescent="0.25">
      <c r="A58" s="31"/>
      <c r="B58" s="34" t="s">
        <v>40</v>
      </c>
      <c r="C58" s="35"/>
      <c r="D58" s="35"/>
      <c r="E58" s="45"/>
      <c r="F58" s="36"/>
      <c r="G58" s="36"/>
      <c r="H58" s="48">
        <f>SUM(H53:H57)</f>
        <v>118242344</v>
      </c>
      <c r="I58" s="36"/>
      <c r="J58" s="48">
        <f>SUM(J53:J57)</f>
        <v>1834815.38</v>
      </c>
      <c r="K58" s="37"/>
      <c r="L58" s="3"/>
      <c r="M58" s="63">
        <f>SUM(M53:M57)</f>
        <v>564</v>
      </c>
      <c r="N58" s="37"/>
      <c r="O58" s="3"/>
      <c r="P58" s="56">
        <v>1711.867674418605</v>
      </c>
      <c r="Q58" s="57" t="s">
        <v>41</v>
      </c>
      <c r="R58" s="57">
        <v>756.37999999999988</v>
      </c>
      <c r="S58" s="57" t="s">
        <v>41</v>
      </c>
      <c r="T58" s="57">
        <v>249456.42194092827</v>
      </c>
      <c r="U58" s="57" t="s">
        <v>41</v>
      </c>
      <c r="V58" s="66">
        <v>71958</v>
      </c>
      <c r="W58" s="58" t="s">
        <v>41</v>
      </c>
      <c r="X58" s="3"/>
      <c r="Y58" s="52">
        <f>SUM(Y53:Y57)</f>
        <v>809713.41000000015</v>
      </c>
      <c r="Z58" s="48">
        <f>SUM(Z53:Z57)</f>
        <v>1834815.38</v>
      </c>
      <c r="AA58" s="3"/>
      <c r="AB58" s="48">
        <f>SUM(AB53:AB57)</f>
        <v>1834815.38</v>
      </c>
      <c r="AC58" s="36"/>
      <c r="AD58" s="48">
        <f>SUM(AD53:AD57)</f>
        <v>1834815.38</v>
      </c>
    </row>
    <row r="59" spans="1:30" s="3" customFormat="1" ht="10.199999999999999" x14ac:dyDescent="0.2">
      <c r="A59" s="31"/>
      <c r="E59" s="46"/>
      <c r="H59" s="49"/>
      <c r="J59" s="49"/>
      <c r="M59" s="27"/>
      <c r="P59" s="59"/>
      <c r="Q59" s="60"/>
      <c r="R59" s="60"/>
      <c r="S59" s="60"/>
      <c r="T59" s="60"/>
      <c r="U59" s="60"/>
      <c r="V59" s="49"/>
      <c r="W59" s="60"/>
      <c r="Y59" s="53"/>
      <c r="AB59" s="15"/>
      <c r="AC59" s="6"/>
      <c r="AD59" s="6"/>
    </row>
    <row r="60" spans="1:30" s="6" customFormat="1" ht="40.799999999999997" x14ac:dyDescent="0.2">
      <c r="A60" s="38" t="s">
        <v>104</v>
      </c>
      <c r="B60" s="81" t="s">
        <v>106</v>
      </c>
      <c r="C60" s="79" t="s">
        <v>27</v>
      </c>
      <c r="D60" s="79" t="s">
        <v>28</v>
      </c>
      <c r="E60" s="80" t="s">
        <v>29</v>
      </c>
      <c r="F60" s="81" t="s">
        <v>47</v>
      </c>
      <c r="G60" s="81" t="s">
        <v>47</v>
      </c>
      <c r="H60" s="82" t="s">
        <v>48</v>
      </c>
      <c r="I60" s="81" t="s">
        <v>48</v>
      </c>
      <c r="J60" s="82" t="s">
        <v>49</v>
      </c>
      <c r="K60" s="81" t="s">
        <v>50</v>
      </c>
      <c r="L60" s="83"/>
      <c r="M60" s="81" t="s">
        <v>30</v>
      </c>
      <c r="N60" s="84" t="s">
        <v>30</v>
      </c>
      <c r="O60" s="85"/>
      <c r="P60" s="86" t="s">
        <v>31</v>
      </c>
      <c r="Q60" s="86" t="s">
        <v>31</v>
      </c>
      <c r="R60" s="86" t="s">
        <v>32</v>
      </c>
      <c r="S60" s="86" t="s">
        <v>32</v>
      </c>
      <c r="T60" s="86" t="s">
        <v>33</v>
      </c>
      <c r="U60" s="86" t="s">
        <v>33</v>
      </c>
      <c r="V60" s="82" t="s">
        <v>34</v>
      </c>
      <c r="W60" s="86" t="s">
        <v>34</v>
      </c>
      <c r="X60" s="85"/>
      <c r="Y60" s="82" t="s">
        <v>35</v>
      </c>
      <c r="Z60" s="81" t="s">
        <v>36</v>
      </c>
      <c r="AA60" s="87"/>
      <c r="AB60" s="81" t="s">
        <v>37</v>
      </c>
      <c r="AC60" s="81" t="s">
        <v>38</v>
      </c>
      <c r="AD60" s="81" t="s">
        <v>39</v>
      </c>
    </row>
    <row r="61" spans="1:30" s="6" customFormat="1" ht="11.4" customHeight="1" x14ac:dyDescent="0.2">
      <c r="A61" s="31"/>
      <c r="B61" s="32"/>
      <c r="C61" s="32" t="s">
        <v>52</v>
      </c>
      <c r="D61" s="32" t="s">
        <v>58</v>
      </c>
      <c r="E61" s="42" t="s">
        <v>62</v>
      </c>
      <c r="F61" s="32"/>
      <c r="G61" s="32"/>
      <c r="H61" s="50">
        <v>11702460</v>
      </c>
      <c r="I61" s="32"/>
      <c r="J61" s="50">
        <v>239656.39</v>
      </c>
      <c r="K61" s="32"/>
      <c r="L61" s="3"/>
      <c r="M61" s="62">
        <v>73</v>
      </c>
      <c r="N61" s="33"/>
      <c r="O61" s="3"/>
      <c r="P61" s="55">
        <v>1830.376923076923</v>
      </c>
      <c r="Q61" s="55"/>
      <c r="R61" s="55">
        <v>814.3</v>
      </c>
      <c r="S61" s="55"/>
      <c r="T61" s="55">
        <v>260054.66666666666</v>
      </c>
      <c r="U61" s="55"/>
      <c r="V61" s="50">
        <v>74800</v>
      </c>
      <c r="W61" s="55"/>
      <c r="X61" s="3"/>
      <c r="Y61" s="50">
        <v>71384.7</v>
      </c>
      <c r="Z61" s="50">
        <v>239656.39</v>
      </c>
      <c r="AA61" s="3"/>
      <c r="AB61" s="50">
        <v>239656.39</v>
      </c>
      <c r="AC61" s="32"/>
      <c r="AD61" s="50">
        <v>239656.39</v>
      </c>
    </row>
    <row r="62" spans="1:30" s="6" customFormat="1" ht="10.199999999999999" x14ac:dyDescent="0.2">
      <c r="A62" s="3"/>
      <c r="B62" s="32"/>
      <c r="C62" s="32" t="s">
        <v>53</v>
      </c>
      <c r="D62" s="32" t="s">
        <v>59</v>
      </c>
      <c r="E62" s="42" t="s">
        <v>63</v>
      </c>
      <c r="F62" s="32"/>
      <c r="G62" s="32"/>
      <c r="H62" s="50">
        <v>25898752</v>
      </c>
      <c r="I62" s="32"/>
      <c r="J62" s="50">
        <v>639641.31999999995</v>
      </c>
      <c r="K62" s="32"/>
      <c r="L62" s="3"/>
      <c r="M62" s="62">
        <v>202</v>
      </c>
      <c r="N62" s="33"/>
      <c r="O62" s="3"/>
      <c r="P62" s="55">
        <v>1272.2243708609271</v>
      </c>
      <c r="Q62" s="55"/>
      <c r="R62" s="55">
        <v>723.90499999999997</v>
      </c>
      <c r="S62" s="55"/>
      <c r="T62" s="55">
        <v>159868.83950617284</v>
      </c>
      <c r="U62" s="55"/>
      <c r="V62" s="50">
        <v>74800</v>
      </c>
      <c r="W62" s="55"/>
      <c r="X62" s="3"/>
      <c r="Y62" s="50">
        <v>192105.88</v>
      </c>
      <c r="Z62" s="50">
        <v>639641.31999999995</v>
      </c>
      <c r="AA62" s="3"/>
      <c r="AB62" s="50">
        <v>639641.31999999995</v>
      </c>
      <c r="AC62" s="32"/>
      <c r="AD62" s="50">
        <v>639641.31999999995</v>
      </c>
    </row>
    <row r="63" spans="1:30" s="6" customFormat="1" ht="10.199999999999999" x14ac:dyDescent="0.2">
      <c r="A63" s="31"/>
      <c r="B63" s="32"/>
      <c r="C63" s="32" t="s">
        <v>54</v>
      </c>
      <c r="D63" s="32" t="s">
        <v>60</v>
      </c>
      <c r="E63" s="42" t="s">
        <v>64</v>
      </c>
      <c r="F63" s="32"/>
      <c r="G63" s="32"/>
      <c r="H63" s="50">
        <v>-430100</v>
      </c>
      <c r="I63" s="32"/>
      <c r="J63" s="50">
        <v>55026.31</v>
      </c>
      <c r="K63" s="32"/>
      <c r="L63" s="3"/>
      <c r="M63" s="62">
        <v>55</v>
      </c>
      <c r="N63" s="33"/>
      <c r="O63" s="3"/>
      <c r="P63" s="55">
        <v>946.84522727272736</v>
      </c>
      <c r="Q63" s="55"/>
      <c r="R63" s="55">
        <v>742.85</v>
      </c>
      <c r="S63" s="55"/>
      <c r="T63" s="55">
        <v>-13033.333333333334</v>
      </c>
      <c r="U63" s="55"/>
      <c r="V63" s="50">
        <v>59840</v>
      </c>
      <c r="W63" s="55"/>
      <c r="X63" s="3"/>
      <c r="Y63" s="50">
        <v>41661.19</v>
      </c>
      <c r="Z63" s="50">
        <v>55026.31</v>
      </c>
      <c r="AA63" s="3"/>
      <c r="AB63" s="50">
        <v>55026.31</v>
      </c>
      <c r="AC63" s="32"/>
      <c r="AD63" s="50">
        <v>55026.31</v>
      </c>
    </row>
    <row r="64" spans="1:30" s="6" customFormat="1" ht="10.199999999999999" x14ac:dyDescent="0.2">
      <c r="A64" s="31"/>
      <c r="B64" s="32"/>
      <c r="C64" s="32" t="s">
        <v>57</v>
      </c>
      <c r="D64" s="32" t="s">
        <v>56</v>
      </c>
      <c r="E64" s="42" t="s">
        <v>65</v>
      </c>
      <c r="F64" s="32"/>
      <c r="G64" s="32"/>
      <c r="H64" s="50">
        <v>29781620</v>
      </c>
      <c r="I64" s="32"/>
      <c r="J64" s="50">
        <v>105138.64</v>
      </c>
      <c r="K64" s="32"/>
      <c r="L64" s="3"/>
      <c r="M64" s="62">
        <v>185</v>
      </c>
      <c r="N64" s="33"/>
      <c r="O64" s="3"/>
      <c r="P64" s="55">
        <v>1713.4373913043478</v>
      </c>
      <c r="Q64" s="55"/>
      <c r="R64" s="55">
        <v>871.25</v>
      </c>
      <c r="S64" s="55"/>
      <c r="T64" s="55">
        <v>183837.16049382716</v>
      </c>
      <c r="U64" s="55"/>
      <c r="V64" s="50">
        <v>92752</v>
      </c>
      <c r="W64" s="55"/>
      <c r="X64" s="3"/>
      <c r="Y64" s="50">
        <v>236454.36</v>
      </c>
      <c r="Z64" s="50">
        <v>105138.64</v>
      </c>
      <c r="AA64" s="3"/>
      <c r="AB64" s="50">
        <v>105138.64</v>
      </c>
      <c r="AC64" s="32"/>
      <c r="AD64" s="50">
        <v>105138.64</v>
      </c>
    </row>
    <row r="65" spans="1:30" s="6" customFormat="1" ht="10.8" thickBot="1" x14ac:dyDescent="0.25">
      <c r="A65" s="31"/>
      <c r="B65" s="32"/>
      <c r="C65" s="32" t="s">
        <v>55</v>
      </c>
      <c r="D65" s="32" t="s">
        <v>61</v>
      </c>
      <c r="E65" s="42" t="s">
        <v>66</v>
      </c>
      <c r="F65" s="32"/>
      <c r="G65" s="32"/>
      <c r="H65" s="50"/>
      <c r="I65" s="32"/>
      <c r="J65" s="50">
        <v>326201.53999999998</v>
      </c>
      <c r="K65" s="32"/>
      <c r="L65" s="3"/>
      <c r="M65" s="62">
        <v>9</v>
      </c>
      <c r="N65" s="33"/>
      <c r="O65" s="3"/>
      <c r="P65" s="55" t="e">
        <v>#DIV/0!</v>
      </c>
      <c r="Q65" s="55"/>
      <c r="R65" s="55">
        <v>188.595</v>
      </c>
      <c r="S65" s="55"/>
      <c r="T65" s="55"/>
      <c r="U65" s="55"/>
      <c r="V65" s="50"/>
      <c r="W65" s="55"/>
      <c r="X65" s="3"/>
      <c r="Y65" s="50">
        <v>5468.09</v>
      </c>
      <c r="Z65" s="50">
        <v>326201.53999999998</v>
      </c>
      <c r="AA65" s="3"/>
      <c r="AB65" s="50">
        <v>326201.53999999998</v>
      </c>
      <c r="AC65" s="32"/>
      <c r="AD65" s="50">
        <v>326201.53999999998</v>
      </c>
    </row>
    <row r="66" spans="1:30" s="6" customFormat="1" ht="10.8" thickBot="1" x14ac:dyDescent="0.25">
      <c r="A66" s="31"/>
      <c r="B66" s="34" t="s">
        <v>40</v>
      </c>
      <c r="C66" s="35"/>
      <c r="D66" s="35"/>
      <c r="E66" s="35"/>
      <c r="F66" s="36"/>
      <c r="G66" s="36"/>
      <c r="H66" s="51">
        <f>SUM(H61:H65)</f>
        <v>66952732</v>
      </c>
      <c r="I66" s="36"/>
      <c r="J66" s="48">
        <f>SUM(J61:J65)</f>
        <v>1365664.2</v>
      </c>
      <c r="K66" s="37"/>
      <c r="L66" s="3"/>
      <c r="M66" s="63">
        <f>SUM(M61:M65)</f>
        <v>524</v>
      </c>
      <c r="N66" s="37"/>
      <c r="O66" s="3"/>
      <c r="P66" s="56">
        <v>1470.629623655914</v>
      </c>
      <c r="Q66" s="57" t="s">
        <v>41</v>
      </c>
      <c r="R66" s="57">
        <v>668.18</v>
      </c>
      <c r="S66" s="57" t="s">
        <v>41</v>
      </c>
      <c r="T66" s="57">
        <v>166549.08457711444</v>
      </c>
      <c r="U66" s="57" t="s">
        <v>41</v>
      </c>
      <c r="V66" s="66">
        <v>75548</v>
      </c>
      <c r="W66" s="58" t="s">
        <v>41</v>
      </c>
      <c r="X66" s="3"/>
      <c r="Y66" s="54">
        <f>SUM(Y61:Y65)</f>
        <v>547074.22</v>
      </c>
      <c r="Z66" s="48">
        <f>SUM(Z61:Z65)</f>
        <v>1365664.2</v>
      </c>
      <c r="AA66" s="3"/>
      <c r="AB66" s="48">
        <f>SUM(AB61:AB65)</f>
        <v>1365664.2</v>
      </c>
      <c r="AC66" s="39"/>
      <c r="AD66" s="48">
        <f>SUM(AD61:AD65)</f>
        <v>1365664.2</v>
      </c>
    </row>
    <row r="67" spans="1:30" x14ac:dyDescent="0.3"/>
    <row r="72" spans="1:30" x14ac:dyDescent="0.3"/>
    <row r="73" spans="1:30" x14ac:dyDescent="0.3"/>
    <row r="74" spans="1:30" x14ac:dyDescent="0.3"/>
    <row r="75" spans="1:30" x14ac:dyDescent="0.3"/>
    <row r="76" spans="1:30" x14ac:dyDescent="0.3"/>
    <row r="77" spans="1:30" x14ac:dyDescent="0.3"/>
    <row r="78" spans="1:30" x14ac:dyDescent="0.3"/>
    <row r="79" spans="1:30" x14ac:dyDescent="0.3"/>
    <row r="80" spans="1:30" x14ac:dyDescent="0.3"/>
  </sheetData>
  <mergeCells count="8">
    <mergeCell ref="M7:N8"/>
    <mergeCell ref="AB7:AD9"/>
    <mergeCell ref="Y8:Z12"/>
    <mergeCell ref="A2:C3"/>
    <mergeCell ref="M2:N6"/>
    <mergeCell ref="P2:R5"/>
    <mergeCell ref="Y2:Z6"/>
    <mergeCell ref="AB2:AD5"/>
  </mergeCells>
  <pageMargins left="0.25" right="0.25" top="0.75" bottom="0.75" header="0.3" footer="0.3"/>
  <pageSetup paperSize="17" scale="90" orientation="landscape" r:id="rId1"/>
  <headerFooter>
    <oddHeader>&amp;L&amp;14AUGUST
1023, 2022, 2919&amp;C&amp;"Arial,Regular"&amp;14Customers, Financials, Usages&amp;R&amp;"Arial,Regular"&amp;10STANDARDIZED P.L. 2022, 
C. 107 REPORTING TEMPLATE
Page &amp;P</oddHeader>
    <oddFooter>&amp;L&amp;P of &amp;N&amp;R&amp;Z&amp;F</oddFooter>
  </headerFooter>
  <ignoredErrors>
    <ignoredError sqref="E22 E24:E25 E30 E32:E33 E38 E40:E41 E46 E48:E49 E54 E56:E57 E62 E64:E6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 Page</vt:lpstr>
      <vt:lpstr>Customers Financials, Usages</vt:lpstr>
      <vt:lpstr>'Customers Financials, Usages'!Print_Area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Willie Hood</dc:creator>
  <cp:lastModifiedBy>Willie Hood</cp:lastModifiedBy>
  <cp:lastPrinted>2023-11-09T14:55:14Z</cp:lastPrinted>
  <dcterms:created xsi:type="dcterms:W3CDTF">2023-08-08T15:07:05Z</dcterms:created>
  <dcterms:modified xsi:type="dcterms:W3CDTF">2023-11-09T17:08:17Z</dcterms:modified>
</cp:coreProperties>
</file>