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Server01\FolderRedirection\pbelo\Desktop\BPU Request\"/>
    </mc:Choice>
  </mc:AlternateContent>
  <xr:revisionPtr revIDLastSave="0" documentId="13_ncr:1_{44D1A5EF-E7FA-4ED1-AC83-CD7F859CCD0F}" xr6:coauthVersionLast="47" xr6:coauthVersionMax="47" xr10:uidLastSave="{00000000-0000-0000-0000-000000000000}"/>
  <bookViews>
    <workbookView xWindow="-120" yWindow="-120" windowWidth="29040" windowHeight="15840"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49" i="20" l="1"/>
  <c r="Z28" i="20"/>
  <c r="Z38" i="20"/>
  <c r="Y79" i="20"/>
  <c r="Y69" i="20"/>
  <c r="Y59" i="20"/>
  <c r="Y49" i="20"/>
  <c r="Y28" i="20"/>
  <c r="Y38" i="20"/>
  <c r="R79" i="20"/>
  <c r="R69" i="20"/>
  <c r="R59" i="20"/>
  <c r="R49" i="20"/>
  <c r="R38" i="20"/>
  <c r="R27" i="20"/>
  <c r="P79" i="20"/>
  <c r="P6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<sst xmlns="http://schemas.openxmlformats.org/spreadsheetml/2006/main" count="18035" uniqueCount="287">
  <si>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</si>
  <si>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</si>
  <si>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</si>
  <si>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</si>
  <si>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</si>
  <si>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</si>
  <si>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</si>
  <si>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</si>
  <si>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</si>
  <si>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</si>
  <si>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</si>
  <si>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</si>
  <si>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</si>
  <si>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</si>
  <si>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</si>
  <si>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</si>
  <si>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</si>
  <si>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</si>
  <si>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</si>
  <si>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</si>
  <si>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</si>
  <si>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</si>
  <si>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</si>
  <si>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</si>
  <si>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</si>
  <si>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</si>
  <si>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</si>
  <si>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</si>
  <si>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</si>
  <si>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</si>
  <si>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</si>
  <si>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</si>
  <si>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</si>
  <si>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</si>
  <si>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</si>
  <si>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</si>
  <si>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</si>
  <si>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</si>
  <si>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</si>
  <si>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</si>
  <si>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</si>
  <si>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</si>
  <si>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</si>
  <si>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</si>
  <si>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</si>
  <si>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</si>
  <si>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</si>
  <si>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</si>
  <si>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</si>
  <si>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</si>
  <si>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</si>
  <si>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</si>
  <si>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</si>
  <si>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</si>
  <si>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</si>
  <si>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</si>
  <si>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</si>
  <si>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</si>
  <si>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</si>
  <si>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</si>
  <si>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</si>
  <si>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</si>
  <si>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</si>
  <si>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</si>
  <si>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</si>
  <si>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</si>
  <si>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</si>
  <si>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</si>
  <si>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</si>
  <si>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</si>
  <si>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</si>
  <si>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</si>
  <si>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</si>
  <si>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</si>
  <si>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</si>
  <si>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</si>
  <si>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</si>
  <si>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</si>
  <si>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</si>
  <si>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</si>
  <si>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</si>
  <si>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</si>
  <si>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</si>
  <si>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</si>
  <si>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</si>
  <si>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</si>
  <si>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</si>
  <si>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</si>
  <si>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</si>
  <si>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</si>
  <si>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</si>
  <si>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</si>
  <si>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</si>
  <si>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</si>
  <si>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</si>
  <si>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</si>
  <si>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</si>
  <si>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</si>
  <si>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</si>
  <si>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</si>
  <si>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</si>
  <si>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</si>
  <si>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</si>
  <si>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</si>
  <si>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</si>
  <si>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</si>
  <si>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</si>
  <si>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</si>
  <si>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</si>
  <si>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</si>
  <si>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</si>
  <si>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</si>
  <si>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</si>
  <si>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</si>
  <si>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</si>
  <si>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</si>
  <si>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</si>
  <si>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</si>
  <si>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</si>
  <si>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</si>
  <si>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</si>
  <si>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</si>
  <si>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</si>
  <si>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</si>
  <si>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</si>
  <si>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</si>
  <si>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</si>
  <si>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</si>
  <si>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</si>
  <si>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</si>
  <si>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</si>
  <si>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</si>
  <si>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</si>
  <si>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</si>
  <si>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</si>
  <si>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</si>
  <si>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</si>
  <si>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</si>
  <si>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</si>
  <si>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</si>
  <si>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</si>
  <si>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</si>
  <si>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</si>
  <si>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</si>
  <si>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</si>
  <si>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</si>
  <si>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</si>
  <si>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</si>
  <si>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</si>
  <si>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</si>
  <si>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</si>
  <si>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</si>
  <si>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</si>
  <si>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</si>
  <si>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</si>
  <si>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</si>
  <si>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</si>
  <si>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</si>
  <si>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</si>
  <si>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</si>
  <si>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</si>
  <si>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</si>
  <si>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</si>
  <si>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</si>
  <si>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</si>
  <si>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</si>
  <si>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</si>
  <si>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</si>
  <si>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</si>
  <si>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</si>
  <si>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</si>
  <si>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</si>
  <si>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</si>
  <si>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</si>
  <si>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</si>
  <si>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</si>
  <si>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</si>
  <si>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</si>
  <si>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</si>
  <si>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</si>
  <si>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</si>
  <si>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</si>
  <si>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</si>
  <si>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</si>
  <si>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</si>
  <si>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</si>
  <si>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</si>
  <si>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</si>
  <si>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</si>
  <si>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</si>
  <si>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</si>
  <si>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</si>
  <si>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</si>
  <si>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</si>
  <si>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</si>
  <si>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</si>
  <si>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</si>
  <si>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</si>
  <si>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</si>
  <si>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</si>
  <si>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</si>
  <si>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</si>
  <si>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</si>
  <si>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</si>
  <si>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</si>
  <si>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</si>
  <si>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</si>
  <si>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</si>
  <si>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</si>
  <si>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</si>
  <si>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</si>
  <si>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7K</t>
  </si>
  <si>
    <t>17K</t>
  </si>
  <si>
    <t>49K</t>
  </si>
  <si>
    <t>SYSTEM CANNOT BEREAKDOWN PAYMENTS BY RESEIDENTIAL OR COMMERCIAL</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</si>
  <si>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</si>
  <si>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</si>
  <si>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</si>
  <si>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</si>
  <si>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</si>
  <si>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</si>
  <si>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</si>
  <si>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</si>
  <si>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</si>
  <si>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</si>
  <si>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</si>
  <si>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</si>
  <si>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</si>
  <si>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*Once Customers falls off DPA by payment or default, system does not track</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</si>
  <si>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</si>
  <si>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</si>
  <si>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</si>
  <si>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</si>
  <si>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</si>
  <si>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</si>
  <si>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</si>
  <si>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</si>
  <si>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</si>
  <si>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</si>
  <si>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</si>
  <si>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</si>
  <si>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10 K</t>
  </si>
  <si>
    <t>30 K</t>
  </si>
  <si>
    <t>40 K</t>
  </si>
  <si>
    <t>20 K</t>
  </si>
  <si>
    <t xml:space="preserve">(Aug 2023) </t>
  </si>
  <si>
    <t>(Sept 2023)</t>
  </si>
  <si>
    <t>10 (July 2023)</t>
  </si>
  <si>
    <t>0 (July 2022)</t>
  </si>
  <si>
    <t>0 (Aug 2022)</t>
  </si>
  <si>
    <t>2 (Sept 2022)</t>
  </si>
  <si>
    <t>1  (Sept 2022)</t>
  </si>
  <si>
    <t>0 (July 2023)</t>
  </si>
  <si>
    <t>10/1/2023 THRU 12/31/2023</t>
  </si>
  <si>
    <t>10/1/2022 THRU 12/31/2022</t>
  </si>
  <si>
    <t>10/1/2019 THRU 12/31/2019</t>
  </si>
  <si>
    <t>10/1/2019 THRU12/31/2019</t>
  </si>
  <si>
    <t>102,569,000.00 GALLONS</t>
  </si>
  <si>
    <t>4K</t>
  </si>
  <si>
    <t>9,945,000.00 GALLONS</t>
  </si>
  <si>
    <t>26K</t>
  </si>
  <si>
    <t>152,485,000.00 GALLONS</t>
  </si>
  <si>
    <t>12,385,000.00 GALLONS</t>
  </si>
  <si>
    <t xml:space="preserve">30 K </t>
  </si>
  <si>
    <t>143,820,000.00 GALLONS</t>
  </si>
  <si>
    <t>6K</t>
  </si>
  <si>
    <t>6 K</t>
  </si>
  <si>
    <t xml:space="preserve">11,364,000.00 GALLONS </t>
  </si>
  <si>
    <t xml:space="preserve">72,941,000.00 GALLONS </t>
  </si>
  <si>
    <t>2K</t>
  </si>
  <si>
    <t xml:space="preserve">7,364,000.00 GALLONS </t>
  </si>
  <si>
    <t>20K</t>
  </si>
  <si>
    <t xml:space="preserve">79,190,000.00 GALLONS </t>
  </si>
  <si>
    <t>3K</t>
  </si>
  <si>
    <t xml:space="preserve">7,531,000.00 GALLONS </t>
  </si>
  <si>
    <t>18K</t>
  </si>
  <si>
    <t xml:space="preserve">83,592,000.00 GALLONS </t>
  </si>
  <si>
    <t xml:space="preserve">8,714,000.00 GALLONS </t>
  </si>
  <si>
    <t>66,399,000.00 GALLONS</t>
  </si>
  <si>
    <t>14,311</t>
  </si>
  <si>
    <t xml:space="preserve">6,690,000.00 GALONS </t>
  </si>
  <si>
    <t xml:space="preserve">64,012,000.00 GALLONS </t>
  </si>
  <si>
    <t xml:space="preserve">6,394,000.00 GALLONS </t>
  </si>
  <si>
    <t>16K</t>
  </si>
  <si>
    <t xml:space="preserve">65,240,000.00 GALLONS </t>
  </si>
  <si>
    <t xml:space="preserve">6,979,000.00 GALLONS </t>
  </si>
  <si>
    <t>15K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</si>
</sst>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0">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19" fillId="2" borderId="0" xfId="0" applyFont="1" applyFill="1"/>
    <xf numFmtId="0" fontId="19" fillId="2" borderId="0" xfId="0" applyFont="1" applyFill="1" applyAlignment="1">
      <alignment horizontal="center"/>
    </xf>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J1" zoomScale="80" zoomScaleNormal="80" zoomScaleSheetLayoutView="85" zoomScalePageLayoutView="70" workbookViewId="0">
      <selection activeCell="AA75" sqref="AA75"/>
    </sheetView>
  </sheetViews>
  <sheetFormatPr defaultColWidth="0" defaultRowHeight="12.75" zeroHeight="1" x14ac:dyDescent="0.2"/>
  <cols>
    <col min="1" max="1" width="24.5703125" style="3" customWidth="1"/>
    <col min="2" max="2" width="22.42578125" style="4" customWidth="1"/>
    <col min="3" max="3" width="27.42578125" style="4" bestFit="1" customWidth="1"/>
    <col min="4" max="5" width="22.42578125" style="4" customWidth="1"/>
    <col min="6" max="6" width="24.5703125" style="4" bestFit="1" customWidth="1"/>
    <col min="7"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5" t="s">
        <v>2</v>
      </c>
      <c r="B2" s="226"/>
      <c r="C2" s="227"/>
      <c r="D2" s="86"/>
      <c r="E2" s="86"/>
      <c r="F2" s="86"/>
      <c r="G2" s="86"/>
      <c r="H2" s="86"/>
      <c r="I2" s="86"/>
      <c r="J2" s="86"/>
      <c r="K2" s="86"/>
      <c r="L2" s="86"/>
      <c r="M2" s="243" t="s">
        <v>168</v>
      </c>
      <c r="N2" s="244"/>
      <c r="O2" s="63"/>
      <c r="P2" s="234" t="s">
        <v>130</v>
      </c>
      <c r="Q2" s="235"/>
      <c r="R2" s="236"/>
      <c r="S2" s="3"/>
      <c r="T2" s="3"/>
      <c r="U2" s="63"/>
      <c r="V2" s="18"/>
      <c r="W2" s="18"/>
      <c r="X2" s="18"/>
      <c r="Y2" s="225" t="s">
        <v>154</v>
      </c>
      <c r="Z2" s="227"/>
      <c r="AA2" s="82"/>
      <c r="AB2" s="225" t="s">
        <v>12</v>
      </c>
      <c r="AC2" s="226"/>
      <c r="AD2" s="226"/>
      <c r="AE2" s="227"/>
      <c r="AF2" s="74"/>
      <c r="AG2" s="74"/>
      <c r="AL2" s="74"/>
    </row>
    <row r="3" spans="1:38" ht="14.45" customHeight="1" thickBot="1" x14ac:dyDescent="0.25">
      <c r="A3" s="228"/>
      <c r="B3" s="229"/>
      <c r="C3" s="230"/>
      <c r="D3" s="52"/>
      <c r="E3" s="52"/>
      <c r="F3" s="52"/>
      <c r="G3" s="52"/>
      <c r="H3" s="52"/>
      <c r="I3" s="52"/>
      <c r="J3" s="52"/>
      <c r="K3" s="52"/>
      <c r="L3" s="52"/>
      <c r="M3" s="245"/>
      <c r="N3" s="246"/>
      <c r="O3" s="63"/>
      <c r="P3" s="237"/>
      <c r="Q3" s="238"/>
      <c r="R3" s="239"/>
      <c r="S3" s="3"/>
      <c r="T3" s="3"/>
      <c r="U3" s="63"/>
      <c r="V3" s="18"/>
      <c r="W3" s="18"/>
      <c r="X3" s="18"/>
      <c r="Y3" s="231"/>
      <c r="Z3" s="233"/>
      <c r="AA3" s="82"/>
      <c r="AB3" s="231"/>
      <c r="AC3" s="232"/>
      <c r="AD3" s="232"/>
      <c r="AE3" s="233"/>
      <c r="AF3" s="74"/>
      <c r="AG3" s="74"/>
      <c r="AL3" s="74"/>
    </row>
    <row r="4" spans="1:38" ht="14.45" customHeight="1" x14ac:dyDescent="0.2">
      <c r="A4" s="53"/>
      <c r="B4" s="53"/>
      <c r="C4" s="53"/>
      <c r="D4" s="53"/>
      <c r="E4" s="53"/>
      <c r="F4" s="53"/>
      <c r="G4" s="53"/>
      <c r="H4" s="53"/>
      <c r="I4" s="53"/>
      <c r="J4" s="53"/>
      <c r="K4" s="53"/>
      <c r="L4" s="53"/>
      <c r="M4" s="245"/>
      <c r="N4" s="246"/>
      <c r="O4" s="63"/>
      <c r="P4" s="237"/>
      <c r="Q4" s="238"/>
      <c r="R4" s="239"/>
      <c r="S4" s="3"/>
      <c r="T4" s="3"/>
      <c r="U4" s="63"/>
      <c r="V4" s="18"/>
      <c r="W4" s="18"/>
      <c r="X4" s="18"/>
      <c r="Y4" s="231"/>
      <c r="Z4" s="233"/>
      <c r="AA4" s="82"/>
      <c r="AB4" s="231"/>
      <c r="AC4" s="232"/>
      <c r="AD4" s="232"/>
      <c r="AE4" s="233"/>
      <c r="AF4" s="74"/>
      <c r="AG4" s="74"/>
      <c r="AL4" s="74"/>
    </row>
    <row r="5" spans="1:38" ht="15" customHeight="1" thickBot="1" x14ac:dyDescent="0.25">
      <c r="A5" s="5" t="s">
        <v>183</v>
      </c>
      <c r="B5" s="54"/>
      <c r="C5" s="54"/>
      <c r="D5" s="54"/>
      <c r="E5" s="54"/>
      <c r="F5" s="54"/>
      <c r="G5" s="54"/>
      <c r="H5" s="54"/>
      <c r="I5" s="53"/>
      <c r="J5" s="53"/>
      <c r="K5" s="53"/>
      <c r="L5" s="53"/>
      <c r="M5" s="245"/>
      <c r="N5" s="246"/>
      <c r="O5" s="63"/>
      <c r="P5" s="240"/>
      <c r="Q5" s="241"/>
      <c r="R5" s="242"/>
      <c r="S5" s="3"/>
      <c r="T5" s="3"/>
      <c r="U5" s="63"/>
      <c r="V5" s="18"/>
      <c r="W5" s="18"/>
      <c r="X5" s="18"/>
      <c r="Y5" s="231"/>
      <c r="Z5" s="233"/>
      <c r="AA5" s="82"/>
      <c r="AB5" s="228"/>
      <c r="AC5" s="229"/>
      <c r="AD5" s="229"/>
      <c r="AE5" s="230"/>
      <c r="AF5" s="74"/>
      <c r="AG5" s="74"/>
      <c r="AL5" s="74"/>
    </row>
    <row r="6" spans="1:38" ht="15" customHeight="1" thickBot="1" x14ac:dyDescent="0.25">
      <c r="B6" s="3"/>
      <c r="C6" s="3"/>
      <c r="D6" s="3"/>
      <c r="E6" s="3"/>
      <c r="F6" s="3"/>
      <c r="G6" s="3"/>
      <c r="H6" s="3"/>
      <c r="I6" s="53"/>
      <c r="J6" s="53"/>
      <c r="K6" s="53"/>
      <c r="L6" s="53"/>
      <c r="M6" s="247"/>
      <c r="N6" s="248"/>
      <c r="O6" s="63"/>
      <c r="Q6" s="3"/>
      <c r="R6" s="8"/>
      <c r="S6" s="3"/>
      <c r="T6" s="3"/>
      <c r="U6" s="3"/>
      <c r="V6" s="8"/>
      <c r="W6" s="8"/>
      <c r="X6" s="8"/>
      <c r="Y6" s="228"/>
      <c r="Z6" s="230"/>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49" t="s">
        <v>169</v>
      </c>
      <c r="N7" s="250"/>
      <c r="O7" s="63"/>
      <c r="P7" s="50" t="s">
        <v>169</v>
      </c>
      <c r="Q7" s="3"/>
      <c r="R7" s="3"/>
      <c r="S7" s="3"/>
      <c r="T7" s="3"/>
      <c r="U7" s="3"/>
      <c r="V7" s="3"/>
      <c r="W7" s="3"/>
      <c r="Y7" s="150"/>
      <c r="Z7" s="82"/>
      <c r="AA7" s="82"/>
      <c r="AB7" s="253" t="s">
        <v>169</v>
      </c>
      <c r="AC7" s="254"/>
      <c r="AD7" s="254"/>
      <c r="AE7" s="254"/>
      <c r="AF7" s="3"/>
    </row>
    <row r="8" spans="1:38" ht="14.45" customHeight="1" x14ac:dyDescent="0.2">
      <c r="B8" s="53"/>
      <c r="C8" s="53"/>
      <c r="D8" s="53"/>
      <c r="E8" s="53"/>
      <c r="F8" s="53"/>
      <c r="G8" s="53"/>
      <c r="H8" s="53"/>
      <c r="I8" s="53"/>
      <c r="J8" s="53"/>
      <c r="K8" s="53"/>
      <c r="L8" s="53"/>
      <c r="M8" s="251"/>
      <c r="N8" s="252"/>
      <c r="Q8" s="3"/>
      <c r="R8" s="3"/>
      <c r="S8" s="3"/>
      <c r="T8" s="3"/>
      <c r="U8" s="3"/>
      <c r="V8" s="3"/>
      <c r="W8" s="3"/>
      <c r="Y8" s="253" t="s">
        <v>169</v>
      </c>
      <c r="Z8" s="254"/>
      <c r="AA8" s="82"/>
      <c r="AB8" s="253"/>
      <c r="AC8" s="254"/>
      <c r="AD8" s="254"/>
      <c r="AE8" s="254"/>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3"/>
      <c r="Z9" s="254"/>
      <c r="AA9" s="82"/>
      <c r="AB9" s="253"/>
      <c r="AC9" s="254"/>
      <c r="AD9" s="254"/>
      <c r="AE9" s="254"/>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3"/>
      <c r="Z10" s="254"/>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3"/>
      <c r="Z11" s="254"/>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3"/>
      <c r="Z12" s="254"/>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210</v>
      </c>
      <c r="N16" s="3"/>
      <c r="P16" s="50"/>
      <c r="Q16" s="3"/>
      <c r="R16" s="3"/>
      <c r="S16" s="3"/>
      <c r="T16" s="3"/>
      <c r="U16" s="3"/>
      <c r="V16" s="3"/>
      <c r="W16" s="3"/>
      <c r="Y16" s="50"/>
      <c r="Z16" s="3"/>
      <c r="AC16" s="3"/>
      <c r="AD16" s="3"/>
      <c r="AE16" s="3"/>
      <c r="AF16" s="3"/>
    </row>
    <row r="17" spans="1:37"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7"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214</v>
      </c>
      <c r="AA18" s="5"/>
      <c r="AB18" s="203"/>
      <c r="AC18" s="5"/>
      <c r="AD18" s="5"/>
      <c r="AE18" s="5"/>
      <c r="AF18" s="3"/>
    </row>
    <row r="19" spans="1:37" ht="51" x14ac:dyDescent="0.2">
      <c r="A19" s="174" t="s">
        <v>253</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7" x14ac:dyDescent="0.2">
      <c r="A20" s="181">
        <v>45200</v>
      </c>
      <c r="B20" s="195">
        <v>14444</v>
      </c>
      <c r="C20" s="10" t="s">
        <v>208</v>
      </c>
      <c r="D20" s="10"/>
      <c r="E20" s="10" t="s">
        <v>205</v>
      </c>
      <c r="F20" s="10" t="s">
        <v>257</v>
      </c>
      <c r="G20" s="10"/>
      <c r="H20" s="10"/>
      <c r="I20" s="10"/>
      <c r="J20" s="186">
        <v>643449.51</v>
      </c>
      <c r="K20" s="10"/>
      <c r="M20" s="195">
        <v>14444</v>
      </c>
      <c r="N20" s="69"/>
      <c r="P20" s="186">
        <v>44.54</v>
      </c>
      <c r="Q20" s="10"/>
      <c r="R20" s="186">
        <v>44.54</v>
      </c>
      <c r="S20" s="10"/>
      <c r="T20" s="201" t="s">
        <v>258</v>
      </c>
      <c r="U20" s="10"/>
      <c r="V20" s="201" t="s">
        <v>258</v>
      </c>
      <c r="W20" s="10"/>
      <c r="Y20" s="186">
        <v>643449.51</v>
      </c>
      <c r="Z20" s="204">
        <v>1422547.02</v>
      </c>
      <c r="AB20" s="10"/>
      <c r="AC20" s="10"/>
      <c r="AD20" s="10"/>
      <c r="AE20" s="3"/>
      <c r="AF20" s="3"/>
    </row>
    <row r="21" spans="1:37" x14ac:dyDescent="0.2">
      <c r="A21" s="181">
        <v>45231</v>
      </c>
      <c r="B21" s="195">
        <v>14297</v>
      </c>
      <c r="C21" s="10" t="s">
        <v>208</v>
      </c>
      <c r="D21" s="10"/>
      <c r="E21" s="10" t="s">
        <v>205</v>
      </c>
      <c r="F21" s="10" t="s">
        <v>268</v>
      </c>
      <c r="G21" s="10"/>
      <c r="H21" s="10"/>
      <c r="I21" s="10"/>
      <c r="J21" s="186">
        <v>458865.87</v>
      </c>
      <c r="K21" s="10"/>
      <c r="M21" s="195">
        <v>14297</v>
      </c>
      <c r="N21" s="69"/>
      <c r="P21" s="186">
        <v>32.090000000000003</v>
      </c>
      <c r="Q21" s="10"/>
      <c r="R21" s="186">
        <v>32.090000000000003</v>
      </c>
      <c r="S21" s="10"/>
      <c r="T21" s="201" t="s">
        <v>273</v>
      </c>
      <c r="U21" s="10"/>
      <c r="V21" s="201" t="s">
        <v>273</v>
      </c>
      <c r="W21" s="10"/>
      <c r="Y21" s="196">
        <v>458865.87</v>
      </c>
      <c r="Z21" s="204">
        <v>1104541.8</v>
      </c>
      <c r="AB21" s="10"/>
      <c r="AC21" s="10"/>
      <c r="AD21" s="10"/>
      <c r="AE21" s="3"/>
      <c r="AF21" s="3"/>
    </row>
    <row r="22" spans="1:37" x14ac:dyDescent="0.2">
      <c r="A22" s="181">
        <v>45261</v>
      </c>
      <c r="B22" s="195">
        <v>14311</v>
      </c>
      <c r="C22" s="10" t="s">
        <v>208</v>
      </c>
      <c r="D22" s="10"/>
      <c r="E22" s="10" t="s">
        <v>205</v>
      </c>
      <c r="F22" s="10" t="s">
        <v>278</v>
      </c>
      <c r="G22" s="10"/>
      <c r="H22" s="10"/>
      <c r="I22" s="10"/>
      <c r="J22" s="189">
        <v>417645.42</v>
      </c>
      <c r="K22" s="10"/>
      <c r="M22" s="214" t="s">
        <v>279</v>
      </c>
      <c r="N22" s="69"/>
      <c r="P22" s="189">
        <v>29.18</v>
      </c>
      <c r="Q22" s="10"/>
      <c r="R22" s="189">
        <v>29.18</v>
      </c>
      <c r="S22" s="10"/>
      <c r="T22" s="201" t="s">
        <v>269</v>
      </c>
      <c r="U22" s="10"/>
      <c r="V22" s="201" t="s">
        <v>269</v>
      </c>
      <c r="W22" s="10"/>
      <c r="Y22" s="189">
        <v>417645.42</v>
      </c>
      <c r="Z22" s="207">
        <v>841313.75</v>
      </c>
      <c r="AB22" s="10"/>
      <c r="AC22" s="10"/>
      <c r="AD22" s="10"/>
      <c r="AE22" s="3"/>
      <c r="AF22" s="3"/>
    </row>
    <row r="23" spans="1:37" x14ac:dyDescent="0.2">
      <c r="A23" s="181"/>
      <c r="B23" s="195"/>
      <c r="C23" s="195"/>
      <c r="D23" s="195"/>
      <c r="E23" s="195"/>
      <c r="F23" s="195"/>
      <c r="G23" s="195"/>
      <c r="H23" s="195"/>
      <c r="I23" s="195"/>
      <c r="J23" s="195"/>
      <c r="K23" s="10"/>
      <c r="M23" s="10"/>
      <c r="N23" s="69"/>
      <c r="P23" s="10"/>
      <c r="Q23" s="10"/>
      <c r="R23" s="10"/>
      <c r="S23" s="10"/>
      <c r="T23" s="10"/>
      <c r="U23" s="10"/>
      <c r="V23" s="10"/>
      <c r="W23" s="10"/>
      <c r="Y23" s="10"/>
      <c r="Z23" s="10"/>
      <c r="AB23" s="10"/>
      <c r="AC23" s="10"/>
      <c r="AD23" s="10"/>
      <c r="AE23" s="3"/>
      <c r="AF23" s="3"/>
    </row>
    <row r="24" spans="1:37"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7"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7"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7" ht="13.5" thickBot="1" x14ac:dyDescent="0.25">
      <c r="A27" s="55"/>
      <c r="B27" s="93"/>
      <c r="C27" s="93"/>
      <c r="D27" s="93"/>
      <c r="E27" s="93"/>
      <c r="F27" s="93"/>
      <c r="G27" s="93"/>
      <c r="H27" s="93"/>
      <c r="I27" s="93"/>
      <c r="J27" s="188">
        <f>SUM(J20:J26)</f>
        <v>1519960.7999999998</v>
      </c>
      <c r="K27" s="93"/>
      <c r="M27" s="197">
        <f>SUM(M20:M26)</f>
        <v>28741</v>
      </c>
      <c r="N27" s="85"/>
      <c r="P27" s="189">
        <f>SUM(P20:P26)</f>
        <v>105.81</v>
      </c>
      <c r="Q27" s="10"/>
      <c r="R27" s="189">
        <f>SUM(R20:R26)</f>
        <v>105.81</v>
      </c>
      <c r="S27" s="10"/>
      <c r="T27" s="201" t="s">
        <v>241</v>
      </c>
      <c r="U27" s="10"/>
      <c r="V27" s="201" t="s">
        <v>241</v>
      </c>
      <c r="W27" s="10"/>
      <c r="Y27" s="93"/>
      <c r="Z27" s="93"/>
      <c r="AB27" s="93"/>
      <c r="AC27" s="93"/>
      <c r="AD27" s="93"/>
      <c r="AE27" s="3"/>
      <c r="AF27" s="3"/>
    </row>
    <row r="28" spans="1:37" ht="13.5" thickBot="1" x14ac:dyDescent="0.25">
      <c r="A28" s="55"/>
      <c r="B28" s="94" t="s">
        <v>131</v>
      </c>
      <c r="C28" s="101"/>
      <c r="D28" s="101"/>
      <c r="E28" s="101"/>
      <c r="F28" s="96"/>
      <c r="G28" s="96"/>
      <c r="H28" s="96"/>
      <c r="I28" s="96"/>
      <c r="J28" s="96"/>
      <c r="K28" s="97"/>
      <c r="M28" s="96"/>
      <c r="N28" s="97"/>
      <c r="P28" s="200">
        <v>82.37</v>
      </c>
      <c r="Q28" s="100" t="s">
        <v>133</v>
      </c>
      <c r="R28" s="200">
        <v>82.37</v>
      </c>
      <c r="S28" s="100" t="s">
        <v>133</v>
      </c>
      <c r="T28" s="100" t="s">
        <v>133</v>
      </c>
      <c r="U28" s="100" t="s">
        <v>133</v>
      </c>
      <c r="V28" s="100" t="s">
        <v>133</v>
      </c>
      <c r="W28" s="102" t="s">
        <v>133</v>
      </c>
      <c r="Y28" s="202">
        <f>SUM(Y20:Y27)</f>
        <v>1519960.7999999998</v>
      </c>
      <c r="Z28" s="205">
        <f>SUM(Z20:Z27)</f>
        <v>3368402.5700000003</v>
      </c>
      <c r="AB28" s="96"/>
      <c r="AC28" s="96"/>
      <c r="AD28" s="97"/>
      <c r="AE28" s="3"/>
      <c r="AF28" s="3"/>
    </row>
    <row r="29" spans="1:37" s="3" customFormat="1" x14ac:dyDescent="0.2">
      <c r="A29" s="55"/>
      <c r="M29" s="50"/>
      <c r="P29" s="50"/>
      <c r="Y29" s="50"/>
      <c r="AB29" s="50"/>
      <c r="AH29" s="74"/>
      <c r="AI29" s="74"/>
      <c r="AJ29" s="74"/>
      <c r="AK29" s="74"/>
    </row>
    <row r="30" spans="1:37" ht="51" x14ac:dyDescent="0.2">
      <c r="A30" s="174" t="s">
        <v>254</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7" x14ac:dyDescent="0.2">
      <c r="A31" s="181">
        <v>44835</v>
      </c>
      <c r="B31" s="195">
        <v>14356</v>
      </c>
      <c r="C31" s="10" t="s">
        <v>208</v>
      </c>
      <c r="D31" s="10"/>
      <c r="E31" s="10" t="s">
        <v>205</v>
      </c>
      <c r="F31" s="10" t="s">
        <v>261</v>
      </c>
      <c r="G31" s="10"/>
      <c r="H31" s="10"/>
      <c r="I31" s="10"/>
      <c r="J31" s="186"/>
      <c r="K31" s="186">
        <v>955499.22</v>
      </c>
      <c r="M31" s="195">
        <v>14356</v>
      </c>
      <c r="N31" s="69"/>
      <c r="P31" s="186">
        <v>66.55</v>
      </c>
      <c r="Q31" s="10"/>
      <c r="R31" s="186">
        <v>66.55</v>
      </c>
      <c r="S31" s="10"/>
      <c r="T31" s="201" t="s">
        <v>211</v>
      </c>
      <c r="U31" s="10"/>
      <c r="V31" s="201" t="s">
        <v>211</v>
      </c>
      <c r="W31" s="10"/>
      <c r="Y31" s="186">
        <v>955499.22</v>
      </c>
      <c r="Z31" s="206">
        <v>1535498.67</v>
      </c>
      <c r="AB31" s="10"/>
      <c r="AC31" s="10"/>
      <c r="AD31" s="10"/>
      <c r="AE31" s="3"/>
      <c r="AF31" s="3"/>
    </row>
    <row r="32" spans="1:37" x14ac:dyDescent="0.2">
      <c r="A32" s="181">
        <v>44866</v>
      </c>
      <c r="B32" s="195">
        <v>14248</v>
      </c>
      <c r="C32" s="10" t="s">
        <v>208</v>
      </c>
      <c r="D32" s="10"/>
      <c r="E32" s="10" t="s">
        <v>205</v>
      </c>
      <c r="F32" s="10" t="s">
        <v>272</v>
      </c>
      <c r="G32" s="10"/>
      <c r="H32" s="10"/>
      <c r="I32" s="10"/>
      <c r="J32" s="186"/>
      <c r="K32" s="186">
        <v>498602.21</v>
      </c>
      <c r="M32" s="195">
        <v>14248</v>
      </c>
      <c r="N32" s="69"/>
      <c r="P32" s="186">
        <v>34.99</v>
      </c>
      <c r="Q32" s="10"/>
      <c r="R32" s="186">
        <v>34.99</v>
      </c>
      <c r="S32" s="10"/>
      <c r="T32" s="201" t="s">
        <v>273</v>
      </c>
      <c r="U32" s="10"/>
      <c r="V32" s="201" t="s">
        <v>273</v>
      </c>
      <c r="W32" s="10"/>
      <c r="Y32" s="186">
        <v>498602.21</v>
      </c>
      <c r="Z32" s="206">
        <v>1255949.56</v>
      </c>
      <c r="AB32" s="10"/>
      <c r="AC32" s="10"/>
      <c r="AD32" s="10"/>
      <c r="AE32" s="3"/>
      <c r="AF32" s="3"/>
    </row>
    <row r="33" spans="1:37" x14ac:dyDescent="0.2">
      <c r="A33" s="181">
        <v>44896</v>
      </c>
      <c r="B33" s="195">
        <v>14424</v>
      </c>
      <c r="C33" s="10" t="s">
        <v>208</v>
      </c>
      <c r="D33" s="10"/>
      <c r="E33" s="10" t="s">
        <v>205</v>
      </c>
      <c r="F33" s="10" t="s">
        <v>281</v>
      </c>
      <c r="G33" s="10"/>
      <c r="H33" s="10"/>
      <c r="I33" s="10"/>
      <c r="J33" s="186"/>
      <c r="K33" s="196">
        <v>402853.08</v>
      </c>
      <c r="M33" s="195">
        <v>14424</v>
      </c>
      <c r="N33" s="69"/>
      <c r="P33" s="186">
        <v>27.93</v>
      </c>
      <c r="Q33" s="10"/>
      <c r="R33" s="186">
        <v>27.93</v>
      </c>
      <c r="S33" s="10"/>
      <c r="T33" s="201" t="s">
        <v>269</v>
      </c>
      <c r="U33" s="201"/>
      <c r="V33" s="201" t="s">
        <v>269</v>
      </c>
      <c r="W33" s="10"/>
      <c r="Y33" s="186">
        <v>402853.08</v>
      </c>
      <c r="Z33" s="207">
        <v>946817.07</v>
      </c>
      <c r="AB33" s="10"/>
      <c r="AC33" s="10"/>
      <c r="AD33" s="10"/>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f>SUM(J31:J37)</f>
        <v>0</v>
      </c>
      <c r="K38" s="10"/>
      <c r="M38" s="195">
        <f>SUM(M31:M37)</f>
        <v>43028</v>
      </c>
      <c r="N38" s="69"/>
      <c r="P38" s="189">
        <f>SUM(P31:P37)</f>
        <v>129.47</v>
      </c>
      <c r="Q38" s="10"/>
      <c r="R38" s="189">
        <f>SUM(R31:R37)</f>
        <v>129.47</v>
      </c>
      <c r="S38" s="10"/>
      <c r="T38" s="201" t="s">
        <v>241</v>
      </c>
      <c r="U38" s="201"/>
      <c r="V38" s="201" t="s">
        <v>241</v>
      </c>
      <c r="W38" s="10"/>
      <c r="Y38" s="189">
        <f>SUM(Y31:Y37)</f>
        <v>1856954.51</v>
      </c>
      <c r="Z38" s="207">
        <f>SUM(Z31:Z37)</f>
        <v>3738265.3</v>
      </c>
      <c r="AB38" s="10"/>
      <c r="AC38" s="10"/>
      <c r="AD38" s="10"/>
      <c r="AE38" s="3"/>
      <c r="AF38" s="3"/>
    </row>
    <row r="39" spans="1:37" ht="13.5" thickBot="1" x14ac:dyDescent="0.25">
      <c r="A39" s="55"/>
      <c r="B39" s="94" t="s">
        <v>131</v>
      </c>
      <c r="C39" s="101"/>
      <c r="D39" s="101"/>
      <c r="E39" s="101"/>
      <c r="F39" s="96"/>
      <c r="G39" s="96"/>
      <c r="H39" s="96"/>
      <c r="I39" s="96"/>
      <c r="J39" s="96"/>
      <c r="K39" s="97"/>
      <c r="M39" s="96"/>
      <c r="N39" s="97"/>
      <c r="P39" s="199">
        <v>38.869999999999997</v>
      </c>
      <c r="Q39" s="100" t="s">
        <v>133</v>
      </c>
      <c r="R39" s="199">
        <v>38.869999999999997</v>
      </c>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255</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43739</v>
      </c>
      <c r="B42" s="195">
        <v>14304</v>
      </c>
      <c r="C42" s="10" t="s">
        <v>208</v>
      </c>
      <c r="D42" s="10"/>
      <c r="E42" s="10" t="s">
        <v>205</v>
      </c>
      <c r="F42" s="10" t="s">
        <v>264</v>
      </c>
      <c r="G42" s="10"/>
      <c r="H42" s="10"/>
      <c r="I42" s="10"/>
      <c r="J42" s="186">
        <v>817133.35</v>
      </c>
      <c r="K42" s="10"/>
      <c r="M42" s="195">
        <v>14304</v>
      </c>
      <c r="N42" s="69"/>
      <c r="P42" s="186">
        <v>57.12</v>
      </c>
      <c r="Q42" s="10"/>
      <c r="R42" s="186">
        <v>57.12</v>
      </c>
      <c r="S42" s="10"/>
      <c r="T42" s="201" t="s">
        <v>265</v>
      </c>
      <c r="U42" s="10"/>
      <c r="V42" s="201" t="s">
        <v>266</v>
      </c>
      <c r="W42" s="10"/>
      <c r="Y42" s="186">
        <v>817133.35</v>
      </c>
      <c r="Z42" s="206">
        <v>1495960.06</v>
      </c>
      <c r="AB42" s="10"/>
      <c r="AC42" s="10"/>
      <c r="AD42" s="10"/>
      <c r="AE42" s="3"/>
      <c r="AF42" s="3"/>
    </row>
    <row r="43" spans="1:37" x14ac:dyDescent="0.2">
      <c r="A43" s="181">
        <v>43770</v>
      </c>
      <c r="B43" s="195">
        <v>14163</v>
      </c>
      <c r="C43" s="10" t="s">
        <v>208</v>
      </c>
      <c r="D43" s="10"/>
      <c r="E43" s="10" t="s">
        <v>205</v>
      </c>
      <c r="F43" s="10" t="s">
        <v>276</v>
      </c>
      <c r="G43" s="10"/>
      <c r="H43" s="10"/>
      <c r="I43" s="10"/>
      <c r="J43" s="186">
        <v>476613.63</v>
      </c>
      <c r="K43" s="10"/>
      <c r="M43" s="195">
        <v>14163</v>
      </c>
      <c r="N43" s="69"/>
      <c r="P43" s="186">
        <v>33.65</v>
      </c>
      <c r="Q43" s="10"/>
      <c r="R43" s="186">
        <v>33.65</v>
      </c>
      <c r="S43" s="10"/>
      <c r="T43" s="201" t="s">
        <v>273</v>
      </c>
      <c r="U43" s="10"/>
      <c r="V43" s="201" t="s">
        <v>273</v>
      </c>
      <c r="W43" s="10"/>
      <c r="Y43" s="186">
        <v>476613.63</v>
      </c>
      <c r="Z43" s="206">
        <v>973299.15</v>
      </c>
      <c r="AB43" s="10"/>
      <c r="AC43" s="10"/>
      <c r="AD43" s="10"/>
      <c r="AE43" s="3"/>
      <c r="AF43" s="3"/>
    </row>
    <row r="44" spans="1:37" x14ac:dyDescent="0.2">
      <c r="A44" s="181">
        <v>43800</v>
      </c>
      <c r="B44" s="195">
        <v>14135</v>
      </c>
      <c r="C44" s="10" t="s">
        <v>208</v>
      </c>
      <c r="D44" s="10"/>
      <c r="E44" s="10" t="s">
        <v>205</v>
      </c>
      <c r="F44" s="10" t="s">
        <v>284</v>
      </c>
      <c r="G44" s="10"/>
      <c r="H44" s="10"/>
      <c r="I44" s="10"/>
      <c r="J44" s="186">
        <v>372423.35</v>
      </c>
      <c r="K44" s="10"/>
      <c r="M44" s="195">
        <v>14135</v>
      </c>
      <c r="N44" s="69"/>
      <c r="P44" s="186">
        <v>26.35</v>
      </c>
      <c r="Q44" s="10"/>
      <c r="R44" s="186">
        <v>26.35</v>
      </c>
      <c r="S44" s="10"/>
      <c r="T44" s="201" t="s">
        <v>269</v>
      </c>
      <c r="U44" s="201"/>
      <c r="V44" s="201" t="s">
        <v>269</v>
      </c>
      <c r="W44" s="10"/>
      <c r="Y44" s="186">
        <v>372423.35</v>
      </c>
      <c r="Z44" s="206">
        <v>924644.01</v>
      </c>
      <c r="AB44" s="10"/>
      <c r="AC44" s="10"/>
      <c r="AD44" s="10"/>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186"/>
      <c r="AB45" s="10"/>
      <c r="AC45" s="10"/>
      <c r="AD45" s="10"/>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186"/>
      <c r="AB46" s="10"/>
      <c r="AC46" s="10"/>
      <c r="AD46" s="10"/>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186"/>
      <c r="AB47" s="10"/>
      <c r="AC47" s="10"/>
      <c r="AD47" s="10"/>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186"/>
      <c r="AB48" s="10"/>
      <c r="AC48" s="10"/>
      <c r="AD48" s="10"/>
      <c r="AE48" s="3"/>
      <c r="AF48" s="3"/>
    </row>
    <row r="49" spans="1:37" ht="13.5" thickBot="1" x14ac:dyDescent="0.25">
      <c r="A49" s="55"/>
      <c r="B49" s="195">
        <f>SUM(B42:B48)</f>
        <v>42602</v>
      </c>
      <c r="C49" s="10"/>
      <c r="D49" s="10"/>
      <c r="E49" s="10"/>
      <c r="F49" s="10"/>
      <c r="G49" s="10"/>
      <c r="H49" s="10"/>
      <c r="I49" s="10"/>
      <c r="J49" s="189">
        <f>SUM(J42:J48)</f>
        <v>1666170.33</v>
      </c>
      <c r="K49" s="10"/>
      <c r="M49" s="195">
        <f>SUM(M42:M48)</f>
        <v>42602</v>
      </c>
      <c r="N49" s="69"/>
      <c r="P49" s="189">
        <f>SUM(P42:P48)</f>
        <v>117.12</v>
      </c>
      <c r="Q49" s="10"/>
      <c r="R49" s="189">
        <f>SUM(R42:R48)</f>
        <v>117.12</v>
      </c>
      <c r="S49" s="10"/>
      <c r="T49" s="201" t="s">
        <v>212</v>
      </c>
      <c r="U49" s="201"/>
      <c r="V49" s="201" t="s">
        <v>212</v>
      </c>
      <c r="W49" s="10"/>
      <c r="Y49" s="189">
        <f>SUM(Y42:Y48)</f>
        <v>1666170.33</v>
      </c>
      <c r="Z49" s="206">
        <f>SUM(Z42:Z48)</f>
        <v>3393903.2199999997</v>
      </c>
      <c r="AB49" s="10"/>
      <c r="AC49" s="10"/>
      <c r="AD49" s="10"/>
      <c r="AE49" s="3"/>
      <c r="AF49" s="3"/>
    </row>
    <row r="50" spans="1:37" ht="13.5" thickBot="1" x14ac:dyDescent="0.25">
      <c r="A50" s="55"/>
      <c r="B50" s="94" t="s">
        <v>131</v>
      </c>
      <c r="C50" s="101"/>
      <c r="D50" s="101"/>
      <c r="E50" s="101"/>
      <c r="F50" s="96"/>
      <c r="G50" s="96"/>
      <c r="H50" s="96"/>
      <c r="I50" s="96"/>
      <c r="J50" s="96"/>
      <c r="K50" s="97"/>
      <c r="M50" s="96"/>
      <c r="N50" s="97"/>
      <c r="P50" s="200">
        <v>33.71</v>
      </c>
      <c r="Q50" s="100" t="s">
        <v>133</v>
      </c>
      <c r="R50" s="200">
        <v>33.71</v>
      </c>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253</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45200</v>
      </c>
      <c r="B53" s="10">
        <v>369</v>
      </c>
      <c r="C53" s="10" t="s">
        <v>208</v>
      </c>
      <c r="D53" s="10"/>
      <c r="E53" s="10" t="s">
        <v>205</v>
      </c>
      <c r="F53" s="10" t="s">
        <v>259</v>
      </c>
      <c r="G53" s="10"/>
      <c r="H53" s="10"/>
      <c r="I53" s="10"/>
      <c r="J53" s="186">
        <v>62355.15</v>
      </c>
      <c r="K53" s="10"/>
      <c r="M53" s="10">
        <v>369</v>
      </c>
      <c r="N53" s="69"/>
      <c r="P53" s="186">
        <v>168.98</v>
      </c>
      <c r="Q53" s="10"/>
      <c r="R53" s="186">
        <v>168.98</v>
      </c>
      <c r="S53" s="10"/>
      <c r="T53" s="201" t="s">
        <v>260</v>
      </c>
      <c r="U53" s="10"/>
      <c r="V53" s="201" t="s">
        <v>260</v>
      </c>
      <c r="W53" s="10"/>
      <c r="Y53" s="186">
        <v>62355.15</v>
      </c>
      <c r="Z53" s="201" t="s">
        <v>209</v>
      </c>
      <c r="AB53" s="10"/>
      <c r="AC53" s="10"/>
      <c r="AD53" s="10"/>
      <c r="AE53" s="3"/>
      <c r="AF53" s="3"/>
    </row>
    <row r="54" spans="1:37" x14ac:dyDescent="0.2">
      <c r="A54" s="181">
        <v>45231</v>
      </c>
      <c r="B54" s="10">
        <v>363</v>
      </c>
      <c r="C54" s="10" t="s">
        <v>208</v>
      </c>
      <c r="D54" s="10"/>
      <c r="E54" s="10" t="s">
        <v>205</v>
      </c>
      <c r="F54" s="10" t="s">
        <v>270</v>
      </c>
      <c r="G54" s="10"/>
      <c r="H54" s="10"/>
      <c r="I54" s="10"/>
      <c r="J54" s="186">
        <v>46172.28</v>
      </c>
      <c r="K54" s="10"/>
      <c r="M54" s="10">
        <v>363</v>
      </c>
      <c r="N54" s="69"/>
      <c r="P54" s="186">
        <v>127.19</v>
      </c>
      <c r="Q54" s="10"/>
      <c r="R54" s="186">
        <v>127.19</v>
      </c>
      <c r="S54" s="10"/>
      <c r="T54" s="201" t="s">
        <v>271</v>
      </c>
      <c r="U54" s="10"/>
      <c r="V54" s="201" t="s">
        <v>271</v>
      </c>
      <c r="W54" s="10"/>
      <c r="Y54" s="186">
        <v>46172.28</v>
      </c>
      <c r="Z54" s="201" t="s">
        <v>209</v>
      </c>
      <c r="AB54" s="10"/>
      <c r="AC54" s="10"/>
      <c r="AD54" s="10"/>
      <c r="AE54" s="3"/>
      <c r="AF54" s="3"/>
    </row>
    <row r="55" spans="1:37" x14ac:dyDescent="0.2">
      <c r="A55" s="181">
        <v>45261</v>
      </c>
      <c r="B55" s="10">
        <v>358</v>
      </c>
      <c r="C55" s="10" t="s">
        <v>208</v>
      </c>
      <c r="D55" s="10"/>
      <c r="E55" s="10" t="s">
        <v>205</v>
      </c>
      <c r="F55" s="10" t="s">
        <v>280</v>
      </c>
      <c r="G55" s="10"/>
      <c r="H55" s="10"/>
      <c r="I55" s="10"/>
      <c r="J55" s="189">
        <v>41946.3</v>
      </c>
      <c r="K55" s="10"/>
      <c r="M55" s="10">
        <v>358</v>
      </c>
      <c r="N55" s="69"/>
      <c r="P55" s="186">
        <v>117.17</v>
      </c>
      <c r="Q55" s="10"/>
      <c r="R55" s="186">
        <v>117.17</v>
      </c>
      <c r="S55" s="10"/>
      <c r="T55" s="201" t="s">
        <v>275</v>
      </c>
      <c r="U55" s="10"/>
      <c r="V55" s="201" t="s">
        <v>275</v>
      </c>
      <c r="W55" s="10"/>
      <c r="Y55" s="186">
        <v>41946.3</v>
      </c>
      <c r="Z55" s="201" t="s">
        <v>209</v>
      </c>
      <c r="AB55" s="10"/>
      <c r="AC55" s="10"/>
      <c r="AD55" s="10"/>
      <c r="AE55" s="3"/>
      <c r="AF55" s="3"/>
    </row>
    <row r="56" spans="1:37" x14ac:dyDescent="0.2">
      <c r="A56" s="181"/>
      <c r="B56" s="10"/>
      <c r="C56" s="10"/>
      <c r="D56" s="10"/>
      <c r="E56" s="10"/>
      <c r="F56" s="10"/>
      <c r="G56" s="10"/>
      <c r="H56" s="10"/>
      <c r="I56" s="10"/>
      <c r="J56" s="186"/>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1090</v>
      </c>
      <c r="C59" s="10"/>
      <c r="D59" s="10"/>
      <c r="E59" s="10"/>
      <c r="F59" s="10"/>
      <c r="G59" s="10"/>
      <c r="H59" s="10"/>
      <c r="I59" s="10"/>
      <c r="J59" s="189">
        <f>SUM(J53:J58)</f>
        <v>150473.72999999998</v>
      </c>
      <c r="K59" s="10"/>
      <c r="M59" s="10">
        <v>369</v>
      </c>
      <c r="N59" s="69"/>
      <c r="P59" s="186">
        <f>SUM(P53:P58)</f>
        <v>413.34</v>
      </c>
      <c r="Q59" s="10"/>
      <c r="R59" s="186">
        <f>SUM(R53:R58)</f>
        <v>413.34</v>
      </c>
      <c r="S59" s="10"/>
      <c r="T59" s="201" t="s">
        <v>242</v>
      </c>
      <c r="U59" s="201"/>
      <c r="V59" s="201" t="s">
        <v>242</v>
      </c>
      <c r="W59" s="10"/>
      <c r="Y59" s="189">
        <f>SUM(Y53:Y58)</f>
        <v>150473.72999999998</v>
      </c>
      <c r="Z59" s="201" t="s">
        <v>209</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254</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44835</v>
      </c>
      <c r="B63" s="10">
        <v>370</v>
      </c>
      <c r="C63" s="10" t="s">
        <v>208</v>
      </c>
      <c r="D63" s="10"/>
      <c r="E63" s="10" t="s">
        <v>205</v>
      </c>
      <c r="F63" s="10" t="s">
        <v>262</v>
      </c>
      <c r="G63" s="10"/>
      <c r="H63" s="10"/>
      <c r="I63" s="10"/>
      <c r="J63" s="186">
        <v>77653.95</v>
      </c>
      <c r="K63" s="10"/>
      <c r="M63" s="10">
        <v>370</v>
      </c>
      <c r="N63" s="69"/>
      <c r="P63" s="186">
        <v>209.88</v>
      </c>
      <c r="Q63" s="10"/>
      <c r="R63" s="186">
        <v>209.88</v>
      </c>
      <c r="S63" s="10"/>
      <c r="T63" s="201" t="s">
        <v>263</v>
      </c>
      <c r="U63" s="10"/>
      <c r="V63" s="201" t="s">
        <v>242</v>
      </c>
      <c r="W63" s="10"/>
      <c r="Y63" s="186">
        <v>77653.95</v>
      </c>
      <c r="Z63" s="201" t="s">
        <v>209</v>
      </c>
      <c r="AB63" s="10"/>
      <c r="AC63" s="10"/>
      <c r="AD63" s="10"/>
      <c r="AE63" s="3"/>
      <c r="AF63" s="3"/>
    </row>
    <row r="64" spans="1:37" x14ac:dyDescent="0.2">
      <c r="A64" s="181">
        <v>44866</v>
      </c>
      <c r="B64" s="10">
        <v>366</v>
      </c>
      <c r="C64" s="10" t="s">
        <v>208</v>
      </c>
      <c r="D64" s="10"/>
      <c r="E64" s="10" t="s">
        <v>205</v>
      </c>
      <c r="F64" s="185" t="s">
        <v>274</v>
      </c>
      <c r="G64" s="10"/>
      <c r="H64" s="10"/>
      <c r="I64" s="10"/>
      <c r="J64" s="186">
        <v>47219.37</v>
      </c>
      <c r="K64" s="10"/>
      <c r="M64" s="10">
        <v>366</v>
      </c>
      <c r="N64" s="69"/>
      <c r="P64" s="186">
        <v>129.01</v>
      </c>
      <c r="Q64" s="10"/>
      <c r="R64" s="186">
        <v>129.01</v>
      </c>
      <c r="S64" s="10"/>
      <c r="T64" s="201" t="s">
        <v>275</v>
      </c>
      <c r="U64" s="10"/>
      <c r="V64" s="201" t="s">
        <v>275</v>
      </c>
      <c r="W64" s="10"/>
      <c r="Y64" s="186">
        <v>47219.37</v>
      </c>
      <c r="Z64" s="201" t="s">
        <v>209</v>
      </c>
      <c r="AB64" s="10"/>
      <c r="AC64" s="10"/>
      <c r="AD64" s="10"/>
      <c r="AE64" s="3"/>
      <c r="AF64" s="3"/>
    </row>
    <row r="65" spans="1:37" x14ac:dyDescent="0.2">
      <c r="A65" s="181">
        <v>44896</v>
      </c>
      <c r="B65" s="10">
        <v>362</v>
      </c>
      <c r="C65" s="10" t="s">
        <v>208</v>
      </c>
      <c r="D65" s="10"/>
      <c r="E65" s="10" t="s">
        <v>205</v>
      </c>
      <c r="F65" s="10" t="s">
        <v>282</v>
      </c>
      <c r="G65" s="10"/>
      <c r="H65" s="10"/>
      <c r="I65" s="10"/>
      <c r="J65" s="186">
        <v>40090.379999999997</v>
      </c>
      <c r="K65" s="10"/>
      <c r="M65" s="10">
        <v>362</v>
      </c>
      <c r="N65" s="69"/>
      <c r="P65" s="186">
        <v>110.74</v>
      </c>
      <c r="Q65" s="10"/>
      <c r="R65" s="186">
        <v>110.74</v>
      </c>
      <c r="S65" s="10"/>
      <c r="T65" s="201" t="s">
        <v>283</v>
      </c>
      <c r="U65" s="10"/>
      <c r="V65" s="201" t="s">
        <v>283</v>
      </c>
      <c r="W65" s="10"/>
      <c r="Y65" s="186">
        <v>40090.379999999997</v>
      </c>
      <c r="Z65" s="201" t="s">
        <v>209</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1098</v>
      </c>
      <c r="C69" s="10"/>
      <c r="D69" s="10"/>
      <c r="E69" s="10"/>
      <c r="F69" s="10"/>
      <c r="G69" s="10"/>
      <c r="H69" s="10"/>
      <c r="I69" s="10"/>
      <c r="J69" s="189">
        <f>SUM(J63:J68)</f>
        <v>164963.70000000001</v>
      </c>
      <c r="K69" s="10"/>
      <c r="M69" s="10">
        <v>370</v>
      </c>
      <c r="N69" s="69"/>
      <c r="P69" s="186">
        <f>SUM(P63:P68)</f>
        <v>449.63</v>
      </c>
      <c r="Q69" s="10"/>
      <c r="R69" s="186">
        <f>SUM(R63:R68)</f>
        <v>449.63</v>
      </c>
      <c r="S69" s="10"/>
      <c r="T69" s="201" t="s">
        <v>243</v>
      </c>
      <c r="U69" s="201"/>
      <c r="V69" s="201" t="s">
        <v>243</v>
      </c>
      <c r="W69" s="10"/>
      <c r="Y69" s="189">
        <f>SUM(Y63:Y68)</f>
        <v>164963.70000000001</v>
      </c>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256</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43739</v>
      </c>
      <c r="B73" s="10">
        <v>497</v>
      </c>
      <c r="C73" s="10" t="s">
        <v>208</v>
      </c>
      <c r="D73" s="10"/>
      <c r="E73" s="10" t="s">
        <v>205</v>
      </c>
      <c r="F73" s="10" t="s">
        <v>267</v>
      </c>
      <c r="G73" s="10"/>
      <c r="H73" s="10"/>
      <c r="I73" s="10"/>
      <c r="J73" s="186">
        <v>64774.8</v>
      </c>
      <c r="K73" s="10"/>
      <c r="M73" s="10">
        <v>497</v>
      </c>
      <c r="N73" s="69"/>
      <c r="P73" s="186">
        <v>130.33000000000001</v>
      </c>
      <c r="Q73" s="10"/>
      <c r="R73" s="186">
        <v>130.33000000000001</v>
      </c>
      <c r="S73" s="10"/>
      <c r="T73" s="201" t="s">
        <v>244</v>
      </c>
      <c r="U73" s="10"/>
      <c r="V73" s="201" t="s">
        <v>244</v>
      </c>
      <c r="W73" s="10"/>
      <c r="Y73" s="186">
        <v>64774.8</v>
      </c>
      <c r="Z73" s="201" t="s">
        <v>209</v>
      </c>
      <c r="AB73" s="10"/>
      <c r="AC73" s="10"/>
      <c r="AD73" s="10"/>
      <c r="AE73" s="3"/>
      <c r="AF73" s="3"/>
    </row>
    <row r="74" spans="1:37" x14ac:dyDescent="0.2">
      <c r="A74" s="181">
        <v>43770</v>
      </c>
      <c r="B74" s="10">
        <v>465</v>
      </c>
      <c r="C74" s="10" t="s">
        <v>208</v>
      </c>
      <c r="D74" s="10"/>
      <c r="E74" s="10" t="s">
        <v>205</v>
      </c>
      <c r="F74" s="10" t="s">
        <v>277</v>
      </c>
      <c r="G74" s="10"/>
      <c r="H74" s="10"/>
      <c r="I74" s="10"/>
      <c r="J74" s="186">
        <v>49669.8</v>
      </c>
      <c r="K74" s="10"/>
      <c r="M74" s="10">
        <v>465</v>
      </c>
      <c r="N74" s="69"/>
      <c r="P74" s="186">
        <v>106.81</v>
      </c>
      <c r="Q74" s="10"/>
      <c r="R74" s="186">
        <v>106.81</v>
      </c>
      <c r="S74" s="10"/>
      <c r="T74" s="201" t="s">
        <v>212</v>
      </c>
      <c r="U74" s="10"/>
      <c r="V74" s="201" t="s">
        <v>212</v>
      </c>
      <c r="W74" s="10"/>
      <c r="Y74" s="186">
        <v>49669.8</v>
      </c>
      <c r="Z74" s="201" t="s">
        <v>209</v>
      </c>
      <c r="AB74" s="10"/>
      <c r="AC74" s="10"/>
      <c r="AD74" s="10"/>
      <c r="AE74" s="3"/>
      <c r="AF74" s="3"/>
    </row>
    <row r="75" spans="1:37" x14ac:dyDescent="0.2">
      <c r="A75" s="181">
        <v>43800</v>
      </c>
      <c r="B75" s="10">
        <v>473</v>
      </c>
      <c r="C75" s="10" t="s">
        <v>208</v>
      </c>
      <c r="D75" s="10"/>
      <c r="E75" s="10" t="s">
        <v>205</v>
      </c>
      <c r="F75" s="185" t="s">
        <v>285</v>
      </c>
      <c r="G75" s="10"/>
      <c r="H75" s="10"/>
      <c r="I75" s="10"/>
      <c r="J75" s="186">
        <v>39780.300000000003</v>
      </c>
      <c r="K75" s="10"/>
      <c r="M75" s="10">
        <v>473</v>
      </c>
      <c r="N75" s="69"/>
      <c r="P75" s="186">
        <v>84.1</v>
      </c>
      <c r="Q75" s="10"/>
      <c r="R75" s="186">
        <v>84.1</v>
      </c>
      <c r="S75" s="10"/>
      <c r="T75" s="201" t="s">
        <v>286</v>
      </c>
      <c r="U75" s="10"/>
      <c r="V75" s="201" t="s">
        <v>286</v>
      </c>
      <c r="W75" s="10"/>
      <c r="Y75" s="186">
        <v>39780.300000000003</v>
      </c>
      <c r="Z75" s="201" t="s">
        <v>209</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1435</v>
      </c>
      <c r="C79" s="10"/>
      <c r="D79" s="10"/>
      <c r="E79" s="10"/>
      <c r="F79" s="10"/>
      <c r="G79" s="10"/>
      <c r="H79" s="10"/>
      <c r="I79" s="10"/>
      <c r="J79" s="189">
        <f>SUM(J73:J78)</f>
        <v>154224.90000000002</v>
      </c>
      <c r="K79" s="10"/>
      <c r="M79" s="10">
        <f>SUM(M73:M78)</f>
        <v>1435</v>
      </c>
      <c r="N79" s="69"/>
      <c r="P79" s="186">
        <f>SUM(P73:P78)</f>
        <v>321.24</v>
      </c>
      <c r="Q79" s="10"/>
      <c r="R79" s="186">
        <f>SUM(R73:R78)</f>
        <v>321.24</v>
      </c>
      <c r="S79" s="10"/>
      <c r="T79" s="201" t="s">
        <v>213</v>
      </c>
      <c r="U79" s="201"/>
      <c r="V79" s="201" t="s">
        <v>213</v>
      </c>
      <c r="W79" s="10"/>
      <c r="Y79" s="189">
        <f>SUM(Y73:Y78)</f>
        <v>154224.90000000002</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B42" sqref="B42"/>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55" t="s">
        <v>19</v>
      </c>
      <c r="L2" s="256"/>
      <c r="M2" s="8"/>
      <c r="N2" s="8"/>
      <c r="O2" s="255" t="s">
        <v>106</v>
      </c>
      <c r="P2" s="267"/>
      <c r="Q2" s="256"/>
      <c r="R2" s="8"/>
      <c r="S2" s="8"/>
      <c r="T2" s="8"/>
    </row>
    <row r="3" spans="1:20" x14ac:dyDescent="0.25">
      <c r="A3" s="128" t="s">
        <v>14</v>
      </c>
      <c r="B3" s="52"/>
      <c r="C3" s="52"/>
      <c r="D3" s="129"/>
      <c r="E3" s="3"/>
      <c r="F3" s="3"/>
      <c r="G3" s="3"/>
      <c r="H3" s="8"/>
      <c r="I3" s="3"/>
      <c r="K3" s="257"/>
      <c r="L3" s="258"/>
      <c r="M3" s="8"/>
      <c r="N3" s="8"/>
      <c r="O3" s="257"/>
      <c r="P3" s="268"/>
      <c r="Q3" s="258"/>
      <c r="R3" s="8"/>
      <c r="S3" s="8"/>
      <c r="T3" s="8"/>
    </row>
    <row r="4" spans="1:20" x14ac:dyDescent="0.25">
      <c r="A4" s="130" t="s">
        <v>15</v>
      </c>
      <c r="B4" s="53"/>
      <c r="C4" s="53"/>
      <c r="D4" s="131"/>
      <c r="E4" s="3"/>
      <c r="F4" s="3"/>
      <c r="G4" s="3"/>
      <c r="H4" s="8"/>
      <c r="I4" s="3"/>
      <c r="K4" s="257"/>
      <c r="L4" s="258"/>
      <c r="M4" s="8"/>
      <c r="N4" s="8"/>
      <c r="O4" s="257"/>
      <c r="P4" s="268"/>
      <c r="Q4" s="258"/>
      <c r="R4" s="8"/>
      <c r="S4" s="8"/>
      <c r="T4" s="8"/>
    </row>
    <row r="5" spans="1:20" ht="15.75" thickBot="1" x14ac:dyDescent="0.3">
      <c r="A5" s="130" t="s">
        <v>16</v>
      </c>
      <c r="B5" s="53"/>
      <c r="C5" s="53"/>
      <c r="D5" s="131"/>
      <c r="E5" s="3"/>
      <c r="F5" s="53"/>
      <c r="G5" s="3"/>
      <c r="H5" s="8"/>
      <c r="I5" s="3"/>
      <c r="K5" s="259"/>
      <c r="L5" s="260"/>
      <c r="M5" s="8"/>
      <c r="N5" s="8"/>
      <c r="O5" s="257"/>
      <c r="P5" s="268"/>
      <c r="Q5" s="258"/>
      <c r="R5" s="8"/>
      <c r="S5" s="8"/>
      <c r="T5" s="8"/>
    </row>
    <row r="6" spans="1:20" ht="15.75" thickBot="1" x14ac:dyDescent="0.3">
      <c r="A6" s="130" t="s">
        <v>17</v>
      </c>
      <c r="B6" s="53"/>
      <c r="C6" s="53"/>
      <c r="D6" s="131"/>
      <c r="E6" s="3"/>
      <c r="F6" s="53"/>
      <c r="G6" s="3"/>
      <c r="H6" s="8"/>
      <c r="I6" s="8"/>
      <c r="J6" s="8"/>
      <c r="L6" s="8"/>
      <c r="M6" s="8"/>
      <c r="N6" s="8"/>
      <c r="O6" s="259"/>
      <c r="P6" s="269"/>
      <c r="Q6" s="260"/>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O8" s="50"/>
      <c r="R8" s="8"/>
    </row>
    <row r="9" spans="1:20" x14ac:dyDescent="0.25">
      <c r="A9" s="5" t="s">
        <v>183</v>
      </c>
      <c r="B9" s="54"/>
      <c r="C9" s="54"/>
      <c r="D9" s="54"/>
      <c r="E9" s="5"/>
      <c r="F9" s="54"/>
      <c r="G9" s="5"/>
      <c r="H9" s="5"/>
      <c r="I9" s="3"/>
      <c r="K9" s="179" t="s">
        <v>207</v>
      </c>
      <c r="L9" s="180"/>
      <c r="M9" s="180"/>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253</v>
      </c>
      <c r="B16" s="2" t="s">
        <v>20</v>
      </c>
      <c r="C16" s="2" t="s">
        <v>21</v>
      </c>
      <c r="D16" s="2" t="s">
        <v>109</v>
      </c>
      <c r="E16" s="2" t="s">
        <v>22</v>
      </c>
      <c r="F16" s="1" t="s">
        <v>23</v>
      </c>
      <c r="G16" s="1" t="s">
        <v>24</v>
      </c>
      <c r="H16" s="1" t="s">
        <v>25</v>
      </c>
      <c r="I16" s="1" t="s">
        <v>108</v>
      </c>
      <c r="J16" s="70"/>
      <c r="K16" s="49" t="s">
        <v>146</v>
      </c>
      <c r="L16" s="92" t="s">
        <v>147</v>
      </c>
      <c r="M16" s="99" t="s">
        <v>148</v>
      </c>
      <c r="N16" s="70"/>
      <c r="O16" s="261" t="s">
        <v>163</v>
      </c>
      <c r="P16" s="262"/>
      <c r="Q16" s="262"/>
      <c r="R16" s="263"/>
    </row>
    <row r="17" spans="1:16384" s="4" customFormat="1" ht="12.75" x14ac:dyDescent="0.2">
      <c r="A17" s="181">
        <v>45200</v>
      </c>
      <c r="B17" s="10">
        <v>175</v>
      </c>
      <c r="C17" s="10" t="s">
        <v>208</v>
      </c>
      <c r="D17" s="10"/>
      <c r="E17" s="10" t="s">
        <v>205</v>
      </c>
      <c r="F17" s="10">
        <v>175</v>
      </c>
      <c r="G17" s="10">
        <v>20</v>
      </c>
      <c r="H17" s="10">
        <v>20</v>
      </c>
      <c r="I17" s="10" t="s">
        <v>204</v>
      </c>
      <c r="J17" s="3"/>
      <c r="K17" s="213" t="s">
        <v>209</v>
      </c>
      <c r="L17" s="213" t="s">
        <v>209</v>
      </c>
      <c r="M17" s="213" t="s">
        <v>209</v>
      </c>
      <c r="N17" s="3"/>
      <c r="O17" s="264">
        <v>3920</v>
      </c>
      <c r="P17" s="265"/>
      <c r="Q17" s="265"/>
      <c r="R17" s="266"/>
      <c r="S17" s="3"/>
      <c r="T17" s="3"/>
      <c r="U17" s="3"/>
      <c r="V17" s="3"/>
    </row>
    <row r="18" spans="1:16384" s="4" customFormat="1" ht="12.75" x14ac:dyDescent="0.2">
      <c r="A18" s="181">
        <v>45231</v>
      </c>
      <c r="B18" s="10">
        <v>221</v>
      </c>
      <c r="C18" s="10" t="s">
        <v>208</v>
      </c>
      <c r="D18" s="10"/>
      <c r="E18" s="10" t="s">
        <v>205</v>
      </c>
      <c r="F18" s="10">
        <v>221</v>
      </c>
      <c r="G18" s="10">
        <v>24</v>
      </c>
      <c r="H18" s="10">
        <v>24</v>
      </c>
      <c r="I18" s="10" t="s">
        <v>204</v>
      </c>
      <c r="J18" s="3"/>
      <c r="K18" s="213" t="s">
        <v>209</v>
      </c>
      <c r="L18" s="213" t="s">
        <v>209</v>
      </c>
      <c r="M18" s="213" t="s">
        <v>209</v>
      </c>
      <c r="N18" s="3"/>
      <c r="O18" s="264"/>
      <c r="P18" s="265"/>
      <c r="Q18" s="265"/>
      <c r="R18" s="266"/>
      <c r="S18" s="3"/>
      <c r="T18" s="3"/>
      <c r="U18" s="3"/>
      <c r="V18" s="3"/>
    </row>
    <row r="19" spans="1:16384" s="4" customFormat="1" ht="12.75" x14ac:dyDescent="0.2">
      <c r="A19" s="181">
        <v>45261</v>
      </c>
      <c r="B19" s="10">
        <v>104</v>
      </c>
      <c r="C19" s="10" t="s">
        <v>208</v>
      </c>
      <c r="D19" s="10"/>
      <c r="E19" s="10" t="s">
        <v>205</v>
      </c>
      <c r="F19" s="10">
        <v>104</v>
      </c>
      <c r="G19" s="10">
        <v>22</v>
      </c>
      <c r="H19" s="10">
        <v>22</v>
      </c>
      <c r="I19" s="10" t="s">
        <v>204</v>
      </c>
      <c r="J19" s="3"/>
      <c r="K19" s="213" t="s">
        <v>209</v>
      </c>
      <c r="L19" s="213" t="s">
        <v>209</v>
      </c>
      <c r="M19" s="213" t="s">
        <v>209</v>
      </c>
      <c r="N19" s="3"/>
      <c r="O19" s="264"/>
      <c r="P19" s="265"/>
      <c r="Q19" s="265"/>
      <c r="R19" s="266"/>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4"/>
      <c r="P20" s="265"/>
      <c r="Q20" s="265"/>
      <c r="R20" s="266"/>
      <c r="S20" s="3"/>
      <c r="T20" s="3"/>
      <c r="U20" s="3"/>
      <c r="V20" s="3"/>
    </row>
    <row r="21" spans="1:16384" s="4" customFormat="1" ht="12.75" x14ac:dyDescent="0.2">
      <c r="A21" s="55"/>
      <c r="B21" s="10"/>
      <c r="C21" s="10"/>
      <c r="D21" s="10"/>
      <c r="E21" s="10"/>
      <c r="F21" s="10"/>
      <c r="G21" s="10"/>
      <c r="H21" s="10"/>
      <c r="I21" s="10"/>
      <c r="J21" s="3"/>
      <c r="K21" s="10"/>
      <c r="L21" s="10"/>
      <c r="M21" s="10"/>
      <c r="N21" s="3"/>
      <c r="O21" s="264"/>
      <c r="P21" s="265"/>
      <c r="Q21" s="265"/>
      <c r="R21" s="266"/>
      <c r="S21" s="3"/>
      <c r="T21" s="3"/>
      <c r="U21" s="3"/>
      <c r="V21" s="3"/>
    </row>
    <row r="22" spans="1:16384" s="4" customFormat="1" ht="12.75" x14ac:dyDescent="0.2">
      <c r="A22" s="55"/>
      <c r="B22" s="10"/>
      <c r="C22" s="10"/>
      <c r="D22" s="10"/>
      <c r="E22" s="10"/>
      <c r="F22" s="10"/>
      <c r="G22" s="10"/>
      <c r="H22" s="10"/>
      <c r="I22" s="10"/>
      <c r="J22" s="3"/>
      <c r="K22" s="10"/>
      <c r="L22" s="10"/>
      <c r="M22" s="10"/>
      <c r="N22" s="3"/>
      <c r="O22" s="264"/>
      <c r="P22" s="265"/>
      <c r="Q22" s="265"/>
      <c r="R22" s="266"/>
      <c r="S22" s="3"/>
      <c r="T22" s="3"/>
      <c r="U22" s="3"/>
      <c r="V22" s="3"/>
    </row>
    <row r="23" spans="1:16384" s="4" customFormat="1" ht="12.75" x14ac:dyDescent="0.2">
      <c r="A23" s="55"/>
      <c r="B23" s="10"/>
      <c r="C23" s="10"/>
      <c r="D23" s="10"/>
      <c r="E23" s="10"/>
      <c r="F23" s="10"/>
      <c r="G23" s="10"/>
      <c r="H23" s="10"/>
      <c r="I23" s="10"/>
      <c r="J23" s="3"/>
      <c r="K23" s="10"/>
      <c r="L23" s="10"/>
      <c r="M23" s="10"/>
      <c r="N23" s="3"/>
      <c r="O23" s="264"/>
      <c r="P23" s="265"/>
      <c r="Q23" s="265"/>
      <c r="R23" s="266"/>
      <c r="S23" s="3"/>
      <c r="T23" s="3"/>
      <c r="U23" s="3"/>
      <c r="V23" s="3"/>
    </row>
    <row r="24" spans="1:16384" s="4" customFormat="1" ht="13.5" thickBot="1" x14ac:dyDescent="0.25">
      <c r="A24" s="55"/>
      <c r="B24" s="93"/>
      <c r="C24" s="93"/>
      <c r="D24" s="93"/>
      <c r="E24" s="93"/>
      <c r="F24" s="93"/>
      <c r="G24" s="93"/>
      <c r="H24" s="93"/>
      <c r="I24" s="10" t="s">
        <v>204</v>
      </c>
      <c r="J24" s="3"/>
      <c r="K24" s="93"/>
      <c r="L24" s="93"/>
      <c r="M24" s="93"/>
      <c r="N24" s="3"/>
      <c r="O24" s="271"/>
      <c r="P24" s="272"/>
      <c r="Q24" s="272"/>
      <c r="R24" s="273"/>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74"/>
      <c r="P25" s="275"/>
      <c r="Q25" s="275"/>
      <c r="R25" s="276"/>
      <c r="S25" s="3"/>
      <c r="T25" s="3"/>
      <c r="U25" s="3"/>
      <c r="V25" s="3"/>
    </row>
    <row r="26" spans="1:16384" s="3" customFormat="1" ht="12.75" x14ac:dyDescent="0.2">
      <c r="A26" s="55"/>
      <c r="K26" s="50"/>
    </row>
    <row r="27" spans="1:16384" customFormat="1" ht="63.75" x14ac:dyDescent="0.25">
      <c r="A27" s="174" t="s">
        <v>254</v>
      </c>
      <c r="B27" s="2" t="s">
        <v>20</v>
      </c>
      <c r="C27" s="2" t="s">
        <v>21</v>
      </c>
      <c r="D27" s="2" t="s">
        <v>109</v>
      </c>
      <c r="E27" s="2" t="s">
        <v>22</v>
      </c>
      <c r="F27" s="1" t="s">
        <v>23</v>
      </c>
      <c r="G27" s="1" t="s">
        <v>24</v>
      </c>
      <c r="H27" s="1" t="s">
        <v>25</v>
      </c>
      <c r="I27" s="1" t="s">
        <v>108</v>
      </c>
      <c r="J27" s="70"/>
      <c r="K27" s="49" t="s">
        <v>146</v>
      </c>
      <c r="L27" s="92" t="s">
        <v>147</v>
      </c>
      <c r="M27" s="99" t="s">
        <v>148</v>
      </c>
      <c r="N27" s="70"/>
      <c r="O27" s="278" t="s">
        <v>163</v>
      </c>
      <c r="P27" s="279"/>
      <c r="Q27" s="279"/>
      <c r="R27" s="280"/>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44835</v>
      </c>
      <c r="B28" s="10">
        <v>281</v>
      </c>
      <c r="C28" s="10" t="s">
        <v>208</v>
      </c>
      <c r="D28" s="10"/>
      <c r="E28" s="10" t="s">
        <v>205</v>
      </c>
      <c r="F28" s="10">
        <v>281</v>
      </c>
      <c r="G28" s="10">
        <v>7</v>
      </c>
      <c r="H28" s="10">
        <v>7</v>
      </c>
      <c r="I28" s="10" t="s">
        <v>204</v>
      </c>
      <c r="J28" s="3"/>
      <c r="K28" s="213" t="s">
        <v>209</v>
      </c>
      <c r="L28" s="213" t="s">
        <v>209</v>
      </c>
      <c r="M28" s="213" t="s">
        <v>209</v>
      </c>
      <c r="N28" s="3"/>
      <c r="O28" s="264">
        <v>3920</v>
      </c>
      <c r="P28" s="265"/>
      <c r="Q28" s="265"/>
      <c r="R28" s="266"/>
      <c r="S28" s="277"/>
      <c r="T28" s="277"/>
      <c r="U28" s="277"/>
      <c r="V28" s="277"/>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181">
        <v>44866</v>
      </c>
      <c r="B29" s="10">
        <v>116</v>
      </c>
      <c r="C29" s="10" t="s">
        <v>208</v>
      </c>
      <c r="D29" s="10"/>
      <c r="E29" s="10" t="s">
        <v>205</v>
      </c>
      <c r="F29" s="10">
        <v>116</v>
      </c>
      <c r="G29" s="10">
        <v>20</v>
      </c>
      <c r="H29" s="10">
        <v>20</v>
      </c>
      <c r="I29" s="10" t="s">
        <v>204</v>
      </c>
      <c r="J29" s="3"/>
      <c r="K29" s="213" t="s">
        <v>209</v>
      </c>
      <c r="L29" s="213" t="s">
        <v>209</v>
      </c>
      <c r="M29" s="213" t="s">
        <v>209</v>
      </c>
      <c r="N29" s="3"/>
      <c r="O29" s="264"/>
      <c r="P29" s="265"/>
      <c r="Q29" s="265"/>
      <c r="R29" s="266"/>
      <c r="S29" s="277"/>
      <c r="T29" s="277"/>
      <c r="U29" s="277"/>
      <c r="V29" s="277"/>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181">
        <v>44896</v>
      </c>
      <c r="B30" s="10">
        <v>267</v>
      </c>
      <c r="C30" s="10" t="s">
        <v>208</v>
      </c>
      <c r="D30" s="10"/>
      <c r="E30" s="10" t="s">
        <v>205</v>
      </c>
      <c r="F30" s="10">
        <v>267</v>
      </c>
      <c r="G30" s="10">
        <v>24</v>
      </c>
      <c r="H30" s="10">
        <v>24</v>
      </c>
      <c r="I30" s="10" t="s">
        <v>204</v>
      </c>
      <c r="J30" s="3"/>
      <c r="K30" s="213" t="s">
        <v>209</v>
      </c>
      <c r="L30" s="213" t="s">
        <v>209</v>
      </c>
      <c r="M30" s="213" t="s">
        <v>209</v>
      </c>
      <c r="N30" s="3"/>
      <c r="O30" s="264"/>
      <c r="P30" s="265"/>
      <c r="Q30" s="265"/>
      <c r="R30" s="266"/>
      <c r="S30" s="277"/>
      <c r="T30" s="277"/>
      <c r="U30" s="277"/>
      <c r="V30" s="277"/>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55"/>
      <c r="B31" s="10"/>
      <c r="C31" s="10"/>
      <c r="D31" s="10"/>
      <c r="E31" s="10"/>
      <c r="F31" s="10"/>
      <c r="G31" s="10"/>
      <c r="H31" s="10"/>
      <c r="I31" s="10"/>
      <c r="J31" s="3"/>
      <c r="K31" s="213"/>
      <c r="L31" s="213"/>
      <c r="M31" s="213"/>
      <c r="N31" s="3"/>
      <c r="O31" s="264"/>
      <c r="P31" s="265"/>
      <c r="Q31" s="265"/>
      <c r="R31" s="266"/>
      <c r="S31" s="277"/>
      <c r="T31" s="277"/>
      <c r="U31" s="277"/>
      <c r="V31" s="277"/>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55"/>
      <c r="B32" s="10"/>
      <c r="C32" s="10"/>
      <c r="D32" s="10"/>
      <c r="E32" s="10"/>
      <c r="F32" s="10"/>
      <c r="G32" s="10"/>
      <c r="H32" s="10"/>
      <c r="I32" s="10"/>
      <c r="J32" s="3"/>
      <c r="K32" s="10"/>
      <c r="L32" s="10"/>
      <c r="M32" s="10"/>
      <c r="N32" s="3"/>
      <c r="O32" s="264"/>
      <c r="P32" s="265"/>
      <c r="Q32" s="265"/>
      <c r="R32" s="266"/>
      <c r="S32" s="277"/>
      <c r="T32" s="277"/>
      <c r="U32" s="277"/>
      <c r="V32" s="277"/>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55"/>
      <c r="B33" s="10"/>
      <c r="C33" s="10"/>
      <c r="D33" s="10"/>
      <c r="E33" s="10"/>
      <c r="F33" s="10"/>
      <c r="G33" s="10"/>
      <c r="H33" s="10"/>
      <c r="I33" s="10"/>
      <c r="J33" s="3"/>
      <c r="K33" s="10"/>
      <c r="L33" s="10"/>
      <c r="M33" s="10"/>
      <c r="N33" s="3"/>
      <c r="O33" s="264"/>
      <c r="P33" s="265"/>
      <c r="Q33" s="265"/>
      <c r="R33" s="266"/>
      <c r="S33" s="277"/>
      <c r="T33" s="277"/>
      <c r="U33" s="277"/>
      <c r="V33" s="277"/>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55"/>
      <c r="B34" s="10"/>
      <c r="C34" s="10"/>
      <c r="D34" s="10"/>
      <c r="E34" s="10"/>
      <c r="F34" s="10"/>
      <c r="G34" s="10"/>
      <c r="H34" s="10"/>
      <c r="I34" s="10"/>
      <c r="J34" s="3"/>
      <c r="K34" s="10"/>
      <c r="L34" s="10"/>
      <c r="M34" s="10"/>
      <c r="N34" s="3"/>
      <c r="O34" s="264"/>
      <c r="P34" s="265"/>
      <c r="Q34" s="265"/>
      <c r="R34" s="266"/>
      <c r="S34" s="277"/>
      <c r="T34" s="277"/>
      <c r="U34" s="277"/>
      <c r="V34" s="277"/>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55"/>
      <c r="B35" s="93"/>
      <c r="C35" s="93"/>
      <c r="D35" s="93"/>
      <c r="E35" s="93"/>
      <c r="F35" s="93"/>
      <c r="G35" s="93"/>
      <c r="H35" s="93"/>
      <c r="I35" s="93"/>
      <c r="J35" s="3"/>
      <c r="K35" s="93"/>
      <c r="L35" s="93"/>
      <c r="M35" s="93"/>
      <c r="N35" s="3"/>
      <c r="O35" s="281"/>
      <c r="P35" s="282"/>
      <c r="Q35" s="282"/>
      <c r="R35" s="283"/>
      <c r="S35" s="277"/>
      <c r="T35" s="277"/>
      <c r="U35" s="277"/>
      <c r="V35" s="277"/>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55"/>
      <c r="B36" s="94" t="s">
        <v>131</v>
      </c>
      <c r="C36" s="95"/>
      <c r="D36" s="95"/>
      <c r="E36" s="95"/>
      <c r="F36" s="96"/>
      <c r="G36" s="96"/>
      <c r="H36" s="96"/>
      <c r="I36" s="100" t="s">
        <v>133</v>
      </c>
      <c r="J36" s="3"/>
      <c r="K36" s="96"/>
      <c r="L36" s="96"/>
      <c r="M36" s="96"/>
      <c r="N36" s="3"/>
      <c r="O36" s="274"/>
      <c r="P36" s="275"/>
      <c r="Q36" s="275"/>
      <c r="R36" s="276"/>
      <c r="S36" s="277"/>
      <c r="T36" s="277"/>
      <c r="U36" s="277"/>
      <c r="V36" s="277"/>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3" customFormat="1" ht="12.75" x14ac:dyDescent="0.2">
      <c r="A37" s="55"/>
      <c r="K37" s="50"/>
    </row>
    <row r="38" spans="1:16384" customFormat="1" ht="63.75" x14ac:dyDescent="0.25">
      <c r="A38" s="174" t="s">
        <v>255</v>
      </c>
      <c r="B38" s="2" t="s">
        <v>20</v>
      </c>
      <c r="C38" s="2" t="s">
        <v>21</v>
      </c>
      <c r="D38" s="2" t="s">
        <v>109</v>
      </c>
      <c r="E38" s="2" t="s">
        <v>22</v>
      </c>
      <c r="F38" s="1" t="s">
        <v>23</v>
      </c>
      <c r="G38" s="1" t="s">
        <v>24</v>
      </c>
      <c r="H38" s="1" t="s">
        <v>25</v>
      </c>
      <c r="I38" s="1" t="s">
        <v>108</v>
      </c>
      <c r="J38" s="70"/>
      <c r="K38" s="49" t="s">
        <v>146</v>
      </c>
      <c r="L38" s="92" t="s">
        <v>147</v>
      </c>
      <c r="M38" s="99" t="s">
        <v>148</v>
      </c>
      <c r="N38" s="70"/>
      <c r="O38" s="278" t="s">
        <v>163</v>
      </c>
      <c r="P38" s="279"/>
      <c r="Q38" s="279"/>
      <c r="R38" s="280"/>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43739</v>
      </c>
      <c r="B39" s="10">
        <v>340</v>
      </c>
      <c r="C39" s="10" t="s">
        <v>208</v>
      </c>
      <c r="D39" s="10"/>
      <c r="E39" s="10" t="s">
        <v>205</v>
      </c>
      <c r="F39" s="10">
        <v>340</v>
      </c>
      <c r="G39" s="10">
        <v>37</v>
      </c>
      <c r="H39" s="10">
        <v>37</v>
      </c>
      <c r="I39" s="10" t="s">
        <v>204</v>
      </c>
      <c r="J39" s="3"/>
      <c r="K39" s="213" t="s">
        <v>209</v>
      </c>
      <c r="L39" s="213" t="s">
        <v>209</v>
      </c>
      <c r="M39" s="213" t="s">
        <v>209</v>
      </c>
      <c r="N39" s="3"/>
      <c r="O39" s="264">
        <v>3920</v>
      </c>
      <c r="P39" s="265"/>
      <c r="Q39" s="265"/>
      <c r="R39" s="266"/>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43770</v>
      </c>
      <c r="B40" s="10">
        <v>394</v>
      </c>
      <c r="C40" s="10" t="s">
        <v>208</v>
      </c>
      <c r="D40" s="10"/>
      <c r="E40" s="10" t="s">
        <v>205</v>
      </c>
      <c r="F40" s="10">
        <v>394</v>
      </c>
      <c r="G40" s="10">
        <v>14</v>
      </c>
      <c r="H40" s="10">
        <v>14</v>
      </c>
      <c r="I40" s="10" t="s">
        <v>204</v>
      </c>
      <c r="J40" s="3"/>
      <c r="K40" s="213" t="s">
        <v>209</v>
      </c>
      <c r="L40" s="213" t="s">
        <v>209</v>
      </c>
      <c r="M40" s="213" t="s">
        <v>209</v>
      </c>
      <c r="N40" s="3"/>
      <c r="O40" s="264"/>
      <c r="P40" s="265"/>
      <c r="Q40" s="265"/>
      <c r="R40" s="266"/>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43800</v>
      </c>
      <c r="B41" s="10">
        <v>364</v>
      </c>
      <c r="C41" s="10" t="s">
        <v>208</v>
      </c>
      <c r="D41" s="10"/>
      <c r="E41" s="10" t="s">
        <v>205</v>
      </c>
      <c r="F41" s="10">
        <v>364</v>
      </c>
      <c r="G41" s="10">
        <v>20</v>
      </c>
      <c r="H41" s="10">
        <v>20</v>
      </c>
      <c r="I41" s="10" t="s">
        <v>204</v>
      </c>
      <c r="J41" s="3"/>
      <c r="K41" s="213" t="s">
        <v>209</v>
      </c>
      <c r="L41" s="213" t="s">
        <v>209</v>
      </c>
      <c r="M41" s="213" t="s">
        <v>209</v>
      </c>
      <c r="N41" s="3"/>
      <c r="O41" s="264"/>
      <c r="P41" s="265"/>
      <c r="Q41" s="265"/>
      <c r="R41" s="266"/>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4"/>
      <c r="P42" s="265"/>
      <c r="Q42" s="265"/>
      <c r="R42" s="266"/>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4"/>
      <c r="P43" s="265"/>
      <c r="Q43" s="265"/>
      <c r="R43" s="266"/>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4"/>
      <c r="P44" s="265"/>
      <c r="Q44" s="265"/>
      <c r="R44" s="266"/>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4"/>
      <c r="P45" s="265"/>
      <c r="Q45" s="265"/>
      <c r="R45" s="266"/>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81"/>
      <c r="P46" s="282"/>
      <c r="Q46" s="282"/>
      <c r="R46" s="283"/>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74"/>
      <c r="P47" s="275"/>
      <c r="Q47" s="275"/>
      <c r="R47" s="276"/>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253</v>
      </c>
      <c r="B49" s="56" t="s">
        <v>153</v>
      </c>
      <c r="C49" s="56" t="s">
        <v>21</v>
      </c>
      <c r="D49" s="56" t="s">
        <v>109</v>
      </c>
      <c r="E49" s="56" t="s">
        <v>22</v>
      </c>
      <c r="F49" s="57" t="s">
        <v>23</v>
      </c>
      <c r="G49" s="57" t="s">
        <v>24</v>
      </c>
      <c r="H49" s="57" t="s">
        <v>25</v>
      </c>
      <c r="I49" s="57" t="s">
        <v>108</v>
      </c>
      <c r="J49" s="72"/>
      <c r="K49" s="57" t="s">
        <v>146</v>
      </c>
      <c r="L49" s="57" t="s">
        <v>147</v>
      </c>
      <c r="M49" s="57" t="s">
        <v>148</v>
      </c>
      <c r="N49" s="72"/>
      <c r="O49" s="287" t="s">
        <v>163</v>
      </c>
      <c r="P49" s="288"/>
      <c r="Q49" s="288"/>
      <c r="R49" s="288"/>
      <c r="U49" s="3"/>
      <c r="V49" s="3"/>
    </row>
    <row r="50" spans="1:22" x14ac:dyDescent="0.25">
      <c r="A50" s="55"/>
      <c r="B50" s="10"/>
      <c r="C50" s="10"/>
      <c r="D50" s="10"/>
      <c r="E50" s="10"/>
      <c r="F50" s="10"/>
      <c r="G50" s="10"/>
      <c r="H50" s="10"/>
      <c r="I50" s="10"/>
      <c r="K50" s="213" t="s">
        <v>209</v>
      </c>
      <c r="L50" s="213" t="s">
        <v>209</v>
      </c>
      <c r="M50" s="213" t="s">
        <v>209</v>
      </c>
      <c r="O50" s="264"/>
      <c r="P50" s="265"/>
      <c r="Q50" s="265"/>
      <c r="R50" s="266"/>
      <c r="U50" s="3"/>
      <c r="V50" s="3"/>
    </row>
    <row r="51" spans="1:22" x14ac:dyDescent="0.25">
      <c r="A51" s="55"/>
      <c r="B51" s="10"/>
      <c r="C51" s="10"/>
      <c r="D51" s="10"/>
      <c r="E51" s="10"/>
      <c r="F51" s="10"/>
      <c r="G51" s="10"/>
      <c r="H51" s="10"/>
      <c r="I51" s="10"/>
      <c r="K51" s="213" t="s">
        <v>209</v>
      </c>
      <c r="L51" s="213" t="s">
        <v>209</v>
      </c>
      <c r="M51" s="213" t="s">
        <v>209</v>
      </c>
      <c r="O51" s="264"/>
      <c r="P51" s="265"/>
      <c r="Q51" s="265"/>
      <c r="R51" s="266"/>
      <c r="U51" s="3"/>
      <c r="V51" s="3"/>
    </row>
    <row r="52" spans="1:22" x14ac:dyDescent="0.25">
      <c r="A52" s="55"/>
      <c r="B52" s="10"/>
      <c r="C52" s="10"/>
      <c r="D52" s="10"/>
      <c r="E52" s="10"/>
      <c r="F52" s="10"/>
      <c r="G52" s="10"/>
      <c r="H52" s="10"/>
      <c r="I52" s="10"/>
      <c r="K52" s="213" t="s">
        <v>209</v>
      </c>
      <c r="L52" s="213" t="s">
        <v>209</v>
      </c>
      <c r="M52" s="213" t="s">
        <v>209</v>
      </c>
      <c r="O52" s="264"/>
      <c r="P52" s="265"/>
      <c r="Q52" s="265"/>
      <c r="R52" s="266"/>
      <c r="U52" s="3"/>
      <c r="V52" s="3"/>
    </row>
    <row r="53" spans="1:22" x14ac:dyDescent="0.25">
      <c r="A53" s="55"/>
      <c r="B53" s="10"/>
      <c r="C53" s="10"/>
      <c r="D53" s="10"/>
      <c r="E53" s="10"/>
      <c r="F53" s="10"/>
      <c r="G53" s="10"/>
      <c r="H53" s="10"/>
      <c r="I53" s="10"/>
      <c r="K53" s="10"/>
      <c r="L53" s="10"/>
      <c r="M53" s="10"/>
      <c r="O53" s="264"/>
      <c r="P53" s="265"/>
      <c r="Q53" s="265"/>
      <c r="R53" s="266"/>
      <c r="U53" s="3"/>
      <c r="V53" s="3"/>
    </row>
    <row r="54" spans="1:22" x14ac:dyDescent="0.25">
      <c r="A54" s="55"/>
      <c r="B54" s="10"/>
      <c r="C54" s="10"/>
      <c r="D54" s="10"/>
      <c r="E54" s="10"/>
      <c r="F54" s="10"/>
      <c r="G54" s="10"/>
      <c r="H54" s="10"/>
      <c r="I54" s="10"/>
      <c r="K54" s="10"/>
      <c r="L54" s="10"/>
      <c r="M54" s="10"/>
      <c r="O54" s="264"/>
      <c r="P54" s="265"/>
      <c r="Q54" s="265"/>
      <c r="R54" s="266"/>
      <c r="U54" s="3"/>
      <c r="V54" s="3"/>
    </row>
    <row r="55" spans="1:22" x14ac:dyDescent="0.25">
      <c r="A55" s="55"/>
      <c r="B55" s="10"/>
      <c r="C55" s="10"/>
      <c r="D55" s="10"/>
      <c r="E55" s="10"/>
      <c r="F55" s="10"/>
      <c r="G55" s="10"/>
      <c r="H55" s="10"/>
      <c r="I55" s="10"/>
      <c r="K55" s="10"/>
      <c r="L55" s="10"/>
      <c r="M55" s="10"/>
      <c r="O55" s="264"/>
      <c r="P55" s="265"/>
      <c r="Q55" s="265"/>
      <c r="R55" s="266"/>
      <c r="U55" s="3"/>
      <c r="V55" s="3"/>
    </row>
    <row r="56" spans="1:22" ht="15.75" thickBot="1" x14ac:dyDescent="0.3">
      <c r="A56" s="55"/>
      <c r="B56" s="93"/>
      <c r="C56" s="93"/>
      <c r="D56" s="93"/>
      <c r="E56" s="93"/>
      <c r="F56" s="93"/>
      <c r="G56" s="93"/>
      <c r="H56" s="93"/>
      <c r="I56" s="93"/>
      <c r="K56" s="93"/>
      <c r="L56" s="93"/>
      <c r="M56" s="93"/>
      <c r="O56" s="271"/>
      <c r="P56" s="272"/>
      <c r="Q56" s="272"/>
      <c r="R56" s="273"/>
      <c r="U56" s="3"/>
      <c r="V56" s="3"/>
    </row>
    <row r="57" spans="1:22" ht="15.75" thickBot="1" x14ac:dyDescent="0.3">
      <c r="A57" s="55"/>
      <c r="B57" s="94" t="s">
        <v>131</v>
      </c>
      <c r="C57" s="95"/>
      <c r="D57" s="95"/>
      <c r="E57" s="95"/>
      <c r="F57" s="96"/>
      <c r="G57" s="96"/>
      <c r="H57" s="96"/>
      <c r="I57" s="100" t="s">
        <v>133</v>
      </c>
      <c r="K57" s="96"/>
      <c r="L57" s="96"/>
      <c r="M57" s="96"/>
      <c r="O57" s="274"/>
      <c r="P57" s="275"/>
      <c r="Q57" s="275"/>
      <c r="R57" s="276"/>
      <c r="U57" s="3"/>
      <c r="V57" s="3"/>
    </row>
    <row r="58" spans="1:22" s="3" customFormat="1" ht="12.75" x14ac:dyDescent="0.2">
      <c r="A58" s="55"/>
      <c r="K58" s="50"/>
    </row>
    <row r="59" spans="1:22" ht="63.75" x14ac:dyDescent="0.25">
      <c r="A59" s="174" t="s">
        <v>254</v>
      </c>
      <c r="B59" s="56" t="s">
        <v>153</v>
      </c>
      <c r="C59" s="56" t="s">
        <v>21</v>
      </c>
      <c r="D59" s="56" t="s">
        <v>109</v>
      </c>
      <c r="E59" s="56" t="s">
        <v>22</v>
      </c>
      <c r="F59" s="57" t="s">
        <v>23</v>
      </c>
      <c r="G59" s="57" t="s">
        <v>24</v>
      </c>
      <c r="H59" s="57" t="s">
        <v>25</v>
      </c>
      <c r="I59" s="57" t="s">
        <v>108</v>
      </c>
      <c r="J59" s="72"/>
      <c r="K59" s="57" t="s">
        <v>146</v>
      </c>
      <c r="L59" s="57" t="s">
        <v>147</v>
      </c>
      <c r="M59" s="57" t="s">
        <v>148</v>
      </c>
      <c r="N59" s="72"/>
      <c r="O59" s="284" t="s">
        <v>163</v>
      </c>
      <c r="P59" s="285"/>
      <c r="Q59" s="285"/>
      <c r="R59" s="286"/>
      <c r="U59" s="3"/>
      <c r="V59" s="3"/>
    </row>
    <row r="60" spans="1:22" x14ac:dyDescent="0.25">
      <c r="A60" s="55"/>
      <c r="B60" s="10"/>
      <c r="C60" s="10"/>
      <c r="D60" s="10"/>
      <c r="E60" s="10"/>
      <c r="F60" s="10"/>
      <c r="G60" s="10"/>
      <c r="H60" s="10"/>
      <c r="I60" s="10"/>
      <c r="K60" s="213" t="s">
        <v>209</v>
      </c>
      <c r="L60" s="213" t="s">
        <v>209</v>
      </c>
      <c r="M60" s="213" t="s">
        <v>209</v>
      </c>
      <c r="O60" s="264"/>
      <c r="P60" s="265"/>
      <c r="Q60" s="265"/>
      <c r="R60" s="266"/>
      <c r="U60" s="3"/>
      <c r="V60" s="3"/>
    </row>
    <row r="61" spans="1:22" x14ac:dyDescent="0.25">
      <c r="A61" s="55"/>
      <c r="B61" s="10"/>
      <c r="C61" s="10"/>
      <c r="D61" s="10"/>
      <c r="E61" s="10"/>
      <c r="F61" s="10"/>
      <c r="G61" s="10"/>
      <c r="H61" s="10"/>
      <c r="I61" s="10"/>
      <c r="K61" s="213" t="s">
        <v>209</v>
      </c>
      <c r="L61" s="213" t="s">
        <v>209</v>
      </c>
      <c r="M61" s="213" t="s">
        <v>209</v>
      </c>
      <c r="O61" s="264"/>
      <c r="P61" s="265"/>
      <c r="Q61" s="265"/>
      <c r="R61" s="266"/>
      <c r="U61" s="3"/>
      <c r="V61" s="3"/>
    </row>
    <row r="62" spans="1:22" x14ac:dyDescent="0.25">
      <c r="A62" s="55"/>
      <c r="B62" s="10"/>
      <c r="C62" s="10"/>
      <c r="D62" s="10"/>
      <c r="E62" s="10"/>
      <c r="F62" s="10"/>
      <c r="G62" s="10"/>
      <c r="H62" s="10"/>
      <c r="I62" s="10"/>
      <c r="K62" s="213" t="s">
        <v>209</v>
      </c>
      <c r="L62" s="213" t="s">
        <v>209</v>
      </c>
      <c r="M62" s="213" t="s">
        <v>209</v>
      </c>
      <c r="O62" s="264"/>
      <c r="P62" s="265"/>
      <c r="Q62" s="265"/>
      <c r="R62" s="266"/>
      <c r="U62" s="3"/>
      <c r="V62" s="3"/>
    </row>
    <row r="63" spans="1:22" x14ac:dyDescent="0.25">
      <c r="A63" s="55"/>
      <c r="B63" s="10"/>
      <c r="C63" s="10"/>
      <c r="D63" s="10"/>
      <c r="E63" s="10"/>
      <c r="F63" s="10"/>
      <c r="G63" s="10"/>
      <c r="H63" s="10"/>
      <c r="I63" s="10"/>
      <c r="K63" s="213"/>
      <c r="L63" s="213"/>
      <c r="M63" s="213"/>
      <c r="O63" s="264"/>
      <c r="P63" s="265"/>
      <c r="Q63" s="265"/>
      <c r="R63" s="266"/>
      <c r="U63" s="3"/>
      <c r="V63" s="3"/>
    </row>
    <row r="64" spans="1:22" x14ac:dyDescent="0.25">
      <c r="A64" s="55"/>
      <c r="B64" s="10"/>
      <c r="C64" s="10"/>
      <c r="D64" s="10"/>
      <c r="E64" s="10"/>
      <c r="F64" s="10"/>
      <c r="G64" s="10"/>
      <c r="H64" s="10"/>
      <c r="I64" s="10"/>
      <c r="K64" s="10"/>
      <c r="L64" s="10"/>
      <c r="M64" s="10"/>
      <c r="O64" s="264"/>
      <c r="P64" s="265"/>
      <c r="Q64" s="265"/>
      <c r="R64" s="266"/>
      <c r="U64" s="3"/>
      <c r="V64" s="3"/>
    </row>
    <row r="65" spans="1:22" x14ac:dyDescent="0.25">
      <c r="A65" s="55"/>
      <c r="B65" s="10"/>
      <c r="C65" s="10"/>
      <c r="D65" s="10"/>
      <c r="E65" s="10"/>
      <c r="F65" s="10"/>
      <c r="G65" s="10"/>
      <c r="H65" s="10"/>
      <c r="I65" s="10"/>
      <c r="K65" s="10"/>
      <c r="L65" s="10"/>
      <c r="M65" s="10"/>
      <c r="O65" s="264"/>
      <c r="P65" s="265"/>
      <c r="Q65" s="265"/>
      <c r="R65" s="266"/>
      <c r="U65" s="3"/>
      <c r="V65" s="3"/>
    </row>
    <row r="66" spans="1:22" ht="15.75" thickBot="1" x14ac:dyDescent="0.3">
      <c r="A66" s="55"/>
      <c r="B66" s="93"/>
      <c r="C66" s="93"/>
      <c r="D66" s="93"/>
      <c r="E66" s="93"/>
      <c r="F66" s="93"/>
      <c r="G66" s="93"/>
      <c r="H66" s="93"/>
      <c r="I66" s="93"/>
      <c r="K66" s="93"/>
      <c r="L66" s="93"/>
      <c r="M66" s="93"/>
      <c r="O66" s="271"/>
      <c r="P66" s="272"/>
      <c r="Q66" s="272"/>
      <c r="R66" s="273"/>
      <c r="U66" s="3"/>
      <c r="V66" s="3"/>
    </row>
    <row r="67" spans="1:22" ht="15.75" thickBot="1" x14ac:dyDescent="0.3">
      <c r="A67" s="55"/>
      <c r="B67" s="94" t="s">
        <v>131</v>
      </c>
      <c r="C67" s="95"/>
      <c r="D67" s="95"/>
      <c r="E67" s="95"/>
      <c r="F67" s="96"/>
      <c r="G67" s="96"/>
      <c r="H67" s="96"/>
      <c r="I67" s="100" t="s">
        <v>133</v>
      </c>
      <c r="K67" s="96"/>
      <c r="L67" s="96"/>
      <c r="M67" s="96"/>
      <c r="O67" s="274"/>
      <c r="P67" s="275"/>
      <c r="Q67" s="275"/>
      <c r="R67" s="276"/>
      <c r="U67" s="3"/>
      <c r="V67" s="3"/>
    </row>
    <row r="68" spans="1:22" s="3" customFormat="1" ht="12.75" x14ac:dyDescent="0.2">
      <c r="A68" s="55"/>
      <c r="K68" s="50"/>
    </row>
    <row r="69" spans="1:22" ht="63.75" x14ac:dyDescent="0.25">
      <c r="A69" s="174" t="s">
        <v>255</v>
      </c>
      <c r="B69" s="56" t="s">
        <v>153</v>
      </c>
      <c r="C69" s="56" t="s">
        <v>21</v>
      </c>
      <c r="D69" s="56" t="s">
        <v>109</v>
      </c>
      <c r="E69" s="56" t="s">
        <v>22</v>
      </c>
      <c r="F69" s="57" t="s">
        <v>23</v>
      </c>
      <c r="G69" s="57" t="s">
        <v>24</v>
      </c>
      <c r="H69" s="57" t="s">
        <v>25</v>
      </c>
      <c r="I69" s="57" t="s">
        <v>108</v>
      </c>
      <c r="J69" s="72"/>
      <c r="K69" s="57" t="s">
        <v>146</v>
      </c>
      <c r="L69" s="57" t="s">
        <v>147</v>
      </c>
      <c r="M69" s="57" t="s">
        <v>148</v>
      </c>
      <c r="N69" s="72"/>
      <c r="O69" s="284" t="s">
        <v>163</v>
      </c>
      <c r="P69" s="285"/>
      <c r="Q69" s="285"/>
      <c r="R69" s="286"/>
      <c r="U69" s="3"/>
      <c r="V69" s="3"/>
    </row>
    <row r="70" spans="1:22" x14ac:dyDescent="0.25">
      <c r="A70" s="55"/>
      <c r="B70" s="10"/>
      <c r="C70" s="10"/>
      <c r="D70" s="10"/>
      <c r="E70" s="10"/>
      <c r="F70" s="10"/>
      <c r="G70" s="10"/>
      <c r="H70" s="10"/>
      <c r="I70" s="10"/>
      <c r="K70" s="213" t="s">
        <v>209</v>
      </c>
      <c r="L70" s="213" t="s">
        <v>209</v>
      </c>
      <c r="M70" s="213" t="s">
        <v>209</v>
      </c>
      <c r="O70" s="264"/>
      <c r="P70" s="265"/>
      <c r="Q70" s="265"/>
      <c r="R70" s="266"/>
      <c r="U70" s="3"/>
      <c r="V70" s="3"/>
    </row>
    <row r="71" spans="1:22" x14ac:dyDescent="0.25">
      <c r="A71" s="55"/>
      <c r="B71" s="10"/>
      <c r="C71" s="10"/>
      <c r="D71" s="10"/>
      <c r="E71" s="10"/>
      <c r="F71" s="10"/>
      <c r="G71" s="10"/>
      <c r="H71" s="10"/>
      <c r="I71" s="10"/>
      <c r="K71" s="213" t="s">
        <v>209</v>
      </c>
      <c r="L71" s="213" t="s">
        <v>209</v>
      </c>
      <c r="M71" s="213" t="s">
        <v>209</v>
      </c>
      <c r="O71" s="264"/>
      <c r="P71" s="265"/>
      <c r="Q71" s="265"/>
      <c r="R71" s="266"/>
      <c r="U71" s="3"/>
      <c r="V71" s="3"/>
    </row>
    <row r="72" spans="1:22" x14ac:dyDescent="0.25">
      <c r="A72" s="55"/>
      <c r="B72" s="10"/>
      <c r="C72" s="10"/>
      <c r="D72" s="10"/>
      <c r="E72" s="10"/>
      <c r="F72" s="10"/>
      <c r="G72" s="10"/>
      <c r="H72" s="10"/>
      <c r="I72" s="10"/>
      <c r="K72" s="213" t="s">
        <v>209</v>
      </c>
      <c r="L72" s="213" t="s">
        <v>209</v>
      </c>
      <c r="M72" s="213" t="s">
        <v>209</v>
      </c>
      <c r="O72" s="264"/>
      <c r="P72" s="265"/>
      <c r="Q72" s="265"/>
      <c r="R72" s="266"/>
      <c r="U72" s="3"/>
      <c r="V72" s="3"/>
    </row>
    <row r="73" spans="1:22" x14ac:dyDescent="0.25">
      <c r="A73" s="55"/>
      <c r="B73" s="10"/>
      <c r="C73" s="10"/>
      <c r="D73" s="10"/>
      <c r="E73" s="10"/>
      <c r="F73" s="10"/>
      <c r="G73" s="10"/>
      <c r="H73" s="10"/>
      <c r="I73" s="10"/>
      <c r="K73" s="10"/>
      <c r="L73" s="10"/>
      <c r="M73" s="10"/>
      <c r="O73" s="264"/>
      <c r="P73" s="265"/>
      <c r="Q73" s="265"/>
      <c r="R73" s="266"/>
      <c r="U73" s="3"/>
      <c r="V73" s="3"/>
    </row>
    <row r="74" spans="1:22" x14ac:dyDescent="0.25">
      <c r="A74" s="55"/>
      <c r="B74" s="10"/>
      <c r="C74" s="10"/>
      <c r="D74" s="10"/>
      <c r="E74" s="10"/>
      <c r="F74" s="10"/>
      <c r="G74" s="10"/>
      <c r="H74" s="10"/>
      <c r="I74" s="10"/>
      <c r="K74" s="10"/>
      <c r="L74" s="10"/>
      <c r="M74" s="10"/>
      <c r="O74" s="264"/>
      <c r="P74" s="265"/>
      <c r="Q74" s="265"/>
      <c r="R74" s="266"/>
      <c r="U74" s="3"/>
      <c r="V74" s="3"/>
    </row>
    <row r="75" spans="1:22" x14ac:dyDescent="0.25">
      <c r="A75" s="55"/>
      <c r="B75" s="10"/>
      <c r="C75" s="10"/>
      <c r="D75" s="10"/>
      <c r="E75" s="10"/>
      <c r="F75" s="10"/>
      <c r="G75" s="10"/>
      <c r="H75" s="10"/>
      <c r="I75" s="10"/>
      <c r="K75" s="10"/>
      <c r="L75" s="10"/>
      <c r="M75" s="10"/>
      <c r="O75" s="264"/>
      <c r="P75" s="265"/>
      <c r="Q75" s="265"/>
      <c r="R75" s="266"/>
      <c r="U75" s="3"/>
      <c r="V75" s="3"/>
    </row>
    <row r="76" spans="1:22" ht="15.75" thickBot="1" x14ac:dyDescent="0.3">
      <c r="A76" s="55"/>
      <c r="B76" s="93"/>
      <c r="C76" s="93"/>
      <c r="D76" s="93"/>
      <c r="E76" s="93"/>
      <c r="F76" s="93"/>
      <c r="G76" s="93"/>
      <c r="H76" s="93"/>
      <c r="I76" s="93"/>
      <c r="K76" s="93"/>
      <c r="L76" s="93"/>
      <c r="M76" s="93"/>
      <c r="O76" s="271"/>
      <c r="P76" s="272"/>
      <c r="Q76" s="272"/>
      <c r="R76" s="273"/>
      <c r="U76" s="3"/>
      <c r="V76" s="3"/>
    </row>
    <row r="77" spans="1:22" ht="15.75" thickBot="1" x14ac:dyDescent="0.3">
      <c r="A77" s="55"/>
      <c r="B77" s="94" t="s">
        <v>131</v>
      </c>
      <c r="C77" s="95"/>
      <c r="D77" s="95"/>
      <c r="E77" s="95"/>
      <c r="F77" s="96"/>
      <c r="G77" s="96"/>
      <c r="H77" s="96"/>
      <c r="I77" s="100" t="s">
        <v>133</v>
      </c>
      <c r="K77" s="98"/>
      <c r="L77" s="96"/>
      <c r="M77" s="97"/>
      <c r="O77" s="274"/>
      <c r="P77" s="275"/>
      <c r="Q77" s="275"/>
      <c r="R77" s="276"/>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37" zoomScale="80" zoomScaleNormal="80" zoomScalePageLayoutView="40" workbookViewId="0">
      <selection activeCell="U53" sqref="U53"/>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2.7109375" style="4" bestFit="1"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6" t="s">
        <v>27</v>
      </c>
      <c r="B2" s="297"/>
      <c r="C2" s="297"/>
      <c r="D2" s="297"/>
      <c r="E2" s="298"/>
      <c r="H2" s="302"/>
      <c r="I2" s="302"/>
      <c r="J2" s="302"/>
      <c r="K2" s="302"/>
      <c r="L2" s="302"/>
      <c r="M2" s="302"/>
      <c r="N2" s="302"/>
      <c r="O2" s="302"/>
      <c r="P2" s="3"/>
      <c r="Q2" s="3"/>
      <c r="S2" s="3"/>
      <c r="T2" s="3"/>
      <c r="U2" s="3"/>
      <c r="V2" s="3"/>
      <c r="W2" s="3"/>
      <c r="Z2" s="3"/>
      <c r="AA2" s="3"/>
      <c r="AB2" s="3"/>
      <c r="AC2" s="3"/>
      <c r="AD2" s="3"/>
      <c r="AE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9"/>
      <c r="B3" s="300"/>
      <c r="C3" s="300"/>
      <c r="D3" s="300"/>
      <c r="E3" s="301"/>
      <c r="H3" s="302"/>
      <c r="I3" s="302"/>
      <c r="J3" s="302"/>
      <c r="K3" s="302"/>
      <c r="L3" s="302"/>
      <c r="M3" s="302"/>
      <c r="N3" s="302"/>
      <c r="O3" s="302"/>
      <c r="P3" s="3"/>
      <c r="Q3" s="3"/>
      <c r="S3" s="3"/>
      <c r="T3" s="3"/>
      <c r="U3" s="3"/>
      <c r="V3" s="3"/>
      <c r="W3" s="3"/>
      <c r="Z3" s="3"/>
      <c r="AA3" s="3"/>
      <c r="AB3" s="3"/>
      <c r="AC3" s="3"/>
      <c r="AD3" s="3"/>
      <c r="AE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2" t="s">
        <v>188</v>
      </c>
      <c r="F16" s="292"/>
      <c r="G16" s="292"/>
      <c r="H16" s="292"/>
      <c r="I16" s="292"/>
      <c r="J16" s="292"/>
      <c r="K16" s="60"/>
      <c r="L16" s="25"/>
      <c r="M16" s="292" t="s">
        <v>189</v>
      </c>
      <c r="N16" s="292"/>
      <c r="O16" s="292"/>
      <c r="P16" s="292"/>
      <c r="Q16" s="292"/>
      <c r="R16" s="292"/>
      <c r="S16" s="3"/>
      <c r="T16" s="25"/>
      <c r="U16" s="293" t="s">
        <v>190</v>
      </c>
      <c r="V16" s="294"/>
      <c r="W16" s="294"/>
      <c r="X16" s="294"/>
      <c r="Y16" s="294"/>
      <c r="Z16" s="295"/>
      <c r="AA16" s="3"/>
      <c r="AB16" s="3"/>
      <c r="AC16" s="3"/>
      <c r="AD16" s="3"/>
      <c r="AE16" s="289" t="s">
        <v>191</v>
      </c>
      <c r="AF16" s="290"/>
      <c r="AG16" s="290"/>
      <c r="AH16" s="290"/>
      <c r="AI16" s="290"/>
      <c r="AJ16" s="291"/>
      <c r="AK16" s="3"/>
      <c r="AL16" s="160"/>
      <c r="AM16" s="289" t="s">
        <v>192</v>
      </c>
      <c r="AN16" s="290"/>
      <c r="AO16" s="290"/>
      <c r="AP16" s="290"/>
      <c r="AQ16" s="290"/>
      <c r="AR16" s="291"/>
      <c r="AS16" s="3"/>
      <c r="AT16" s="160"/>
      <c r="AU16" s="289" t="s">
        <v>193</v>
      </c>
      <c r="AV16" s="290"/>
      <c r="AW16" s="290"/>
      <c r="AX16" s="290"/>
      <c r="AY16" s="290"/>
      <c r="AZ16" s="291"/>
      <c r="BA16" s="3"/>
    </row>
    <row r="17" spans="1:53" x14ac:dyDescent="0.2">
      <c r="A17" s="174" t="s">
        <v>253</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45200</v>
      </c>
      <c r="B18" s="10" t="s">
        <v>208</v>
      </c>
      <c r="C18" s="10"/>
      <c r="D18" s="10" t="s">
        <v>205</v>
      </c>
      <c r="E18" s="10">
        <v>1257</v>
      </c>
      <c r="F18" s="10">
        <v>441</v>
      </c>
      <c r="G18" s="10">
        <v>215</v>
      </c>
      <c r="H18" s="10">
        <v>110</v>
      </c>
      <c r="I18" s="10" t="s">
        <v>209</v>
      </c>
      <c r="J18" s="10" t="s">
        <v>209</v>
      </c>
      <c r="M18" s="186">
        <v>105686.22</v>
      </c>
      <c r="N18" s="186">
        <v>24367.01</v>
      </c>
      <c r="O18" s="186">
        <v>9029.39</v>
      </c>
      <c r="P18" s="186">
        <v>6365.09</v>
      </c>
      <c r="Q18" s="10" t="s">
        <v>209</v>
      </c>
      <c r="R18" s="10" t="s">
        <v>209</v>
      </c>
      <c r="S18" s="3"/>
      <c r="T18" s="3"/>
      <c r="U18" s="186">
        <v>84.07</v>
      </c>
      <c r="V18" s="186">
        <v>55.25</v>
      </c>
      <c r="W18" s="186">
        <v>41.99</v>
      </c>
      <c r="X18" s="186">
        <v>57.86</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45231</v>
      </c>
      <c r="B19" s="10" t="s">
        <v>208</v>
      </c>
      <c r="C19" s="10"/>
      <c r="D19" s="10" t="s">
        <v>205</v>
      </c>
      <c r="E19" s="195">
        <v>1273</v>
      </c>
      <c r="F19" s="10">
        <v>538</v>
      </c>
      <c r="G19" s="10">
        <v>251</v>
      </c>
      <c r="H19" s="10">
        <v>111</v>
      </c>
      <c r="I19" s="10" t="s">
        <v>209</v>
      </c>
      <c r="J19" s="10" t="s">
        <v>209</v>
      </c>
      <c r="M19" s="186">
        <v>90257.14</v>
      </c>
      <c r="N19" s="186">
        <v>35822.47</v>
      </c>
      <c r="O19" s="186">
        <v>9217.67</v>
      </c>
      <c r="P19" s="186">
        <v>5022.32</v>
      </c>
      <c r="Q19" s="10" t="s">
        <v>209</v>
      </c>
      <c r="R19" s="10" t="s">
        <v>209</v>
      </c>
      <c r="S19" s="3"/>
      <c r="T19" s="3"/>
      <c r="U19" s="186">
        <v>70.900000000000006</v>
      </c>
      <c r="V19" s="186">
        <v>66.58</v>
      </c>
      <c r="W19" s="186">
        <v>36.72</v>
      </c>
      <c r="X19" s="186">
        <v>45.24</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45261</v>
      </c>
      <c r="B20" s="10" t="s">
        <v>208</v>
      </c>
      <c r="C20" s="10"/>
      <c r="D20" s="10" t="s">
        <v>205</v>
      </c>
      <c r="E20" s="195">
        <v>1218</v>
      </c>
      <c r="F20" s="10">
        <v>539</v>
      </c>
      <c r="G20" s="10">
        <v>247</v>
      </c>
      <c r="H20" s="10">
        <v>98</v>
      </c>
      <c r="I20" s="10" t="s">
        <v>209</v>
      </c>
      <c r="J20" s="10" t="s">
        <v>209</v>
      </c>
      <c r="M20" s="186">
        <v>71326.990000000005</v>
      </c>
      <c r="N20" s="186">
        <v>35032.129999999997</v>
      </c>
      <c r="O20" s="186">
        <v>18534.419999999998</v>
      </c>
      <c r="P20" s="186">
        <v>6263.48</v>
      </c>
      <c r="Q20" s="10" t="s">
        <v>209</v>
      </c>
      <c r="R20" s="10" t="s">
        <v>209</v>
      </c>
      <c r="S20" s="3"/>
      <c r="T20" s="3"/>
      <c r="U20" s="189">
        <v>58.56</v>
      </c>
      <c r="V20" s="189">
        <v>64.989999999999995</v>
      </c>
      <c r="W20" s="189">
        <v>75.03</v>
      </c>
      <c r="X20" s="189">
        <v>63.91</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267270.34999999998</v>
      </c>
      <c r="N29" s="192">
        <f>SUM(N18:N28)</f>
        <v>95221.609999999986</v>
      </c>
      <c r="O29" s="192">
        <f>SUM(O18:O28)</f>
        <v>36781.479999999996</v>
      </c>
      <c r="P29" s="192">
        <f>SUM(P18:P24)</f>
        <v>17650.89</v>
      </c>
      <c r="Q29" s="10"/>
      <c r="R29" s="10"/>
      <c r="S29" s="3"/>
      <c r="T29" s="3"/>
      <c r="U29" s="194">
        <f>SUM(U18:U28)</f>
        <v>213.53</v>
      </c>
      <c r="V29" s="194">
        <f>SUM(V18:V28)</f>
        <v>186.82</v>
      </c>
      <c r="W29" s="194">
        <f>SUM(W18:W27)</f>
        <v>153.74</v>
      </c>
      <c r="X29" s="194">
        <f>SUM(X18:X28)</f>
        <v>167.01</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3748</v>
      </c>
      <c r="F30" s="190">
        <f>SUM(F18:F29)</f>
        <v>1518</v>
      </c>
      <c r="G30" s="190">
        <f>SUM(G18:G28)</f>
        <v>713</v>
      </c>
      <c r="H30" s="190">
        <f>SUM(H18:H29)</f>
        <v>319</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2" t="str">
        <f>E16</f>
        <v>Number of Residential Customers in Arrears</v>
      </c>
      <c r="F32" s="292"/>
      <c r="G32" s="292"/>
      <c r="H32" s="292"/>
      <c r="I32" s="292"/>
      <c r="J32" s="292"/>
      <c r="K32" s="60"/>
      <c r="L32" s="25"/>
      <c r="M32" s="293" t="str">
        <f>M16</f>
        <v>Residential Arrearage Dollars</v>
      </c>
      <c r="N32" s="294"/>
      <c r="O32" s="294"/>
      <c r="P32" s="294"/>
      <c r="Q32" s="294"/>
      <c r="R32" s="295"/>
      <c r="S32" s="3"/>
      <c r="T32" s="25"/>
      <c r="U32" s="293" t="str">
        <f>U16</f>
        <v>Average Amount of Residential Arrearage Dollars</v>
      </c>
      <c r="V32" s="294"/>
      <c r="W32" s="294"/>
      <c r="X32" s="294"/>
      <c r="Y32" s="294"/>
      <c r="Z32" s="295"/>
      <c r="AA32" s="3"/>
      <c r="AB32" s="3"/>
      <c r="AC32" s="3"/>
      <c r="AD32" s="3"/>
      <c r="AE32" s="289" t="s">
        <v>191</v>
      </c>
      <c r="AF32" s="290"/>
      <c r="AG32" s="290"/>
      <c r="AH32" s="290"/>
      <c r="AI32" s="290"/>
      <c r="AJ32" s="291"/>
      <c r="AK32" s="3"/>
      <c r="AL32" s="160"/>
      <c r="AM32" s="290" t="str">
        <f>AM16</f>
        <v>Non-Residential Arrearage Dollars</v>
      </c>
      <c r="AN32" s="290"/>
      <c r="AO32" s="290"/>
      <c r="AP32" s="290"/>
      <c r="AQ32" s="290"/>
      <c r="AR32" s="291"/>
      <c r="AS32" s="3"/>
      <c r="AT32" s="160"/>
      <c r="AU32" s="289" t="str">
        <f>AU16</f>
        <v>Average Amount of Non-Residential Arrearage Dollars</v>
      </c>
      <c r="AV32" s="290"/>
      <c r="AW32" s="290"/>
      <c r="AX32" s="290"/>
      <c r="AY32" s="290"/>
      <c r="AZ32" s="291"/>
      <c r="BA32" s="3"/>
    </row>
    <row r="33" spans="1:53" x14ac:dyDescent="0.2">
      <c r="A33" s="174" t="s">
        <v>254</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44835</v>
      </c>
      <c r="B34" s="10" t="s">
        <v>208</v>
      </c>
      <c r="C34" s="10"/>
      <c r="D34" s="10" t="s">
        <v>205</v>
      </c>
      <c r="E34" s="10">
        <v>1249</v>
      </c>
      <c r="F34" s="10">
        <v>561</v>
      </c>
      <c r="G34" s="10">
        <v>240</v>
      </c>
      <c r="H34" s="10">
        <v>105</v>
      </c>
      <c r="I34" s="10" t="s">
        <v>209</v>
      </c>
      <c r="J34" s="10" t="s">
        <v>209</v>
      </c>
      <c r="M34" s="186">
        <v>123299.69</v>
      </c>
      <c r="N34" s="186">
        <v>34300.36</v>
      </c>
      <c r="O34" s="186">
        <v>12269.32</v>
      </c>
      <c r="P34" s="186">
        <v>10134.83</v>
      </c>
      <c r="Q34" s="186" t="s">
        <v>209</v>
      </c>
      <c r="R34" s="10" t="s">
        <v>209</v>
      </c>
      <c r="S34" s="3"/>
      <c r="T34" s="3"/>
      <c r="U34" s="186">
        <v>98.71</v>
      </c>
      <c r="V34" s="186">
        <v>61.14</v>
      </c>
      <c r="W34" s="186">
        <v>51.12</v>
      </c>
      <c r="X34" s="186">
        <v>96.52</v>
      </c>
      <c r="Y34" s="186" t="s">
        <v>209</v>
      </c>
      <c r="Z34" s="10" t="s">
        <v>209</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44866</v>
      </c>
      <c r="B35" s="10" t="s">
        <v>208</v>
      </c>
      <c r="C35" s="10"/>
      <c r="D35" s="10" t="s">
        <v>205</v>
      </c>
      <c r="E35" s="10">
        <v>1351</v>
      </c>
      <c r="F35" s="10">
        <v>502</v>
      </c>
      <c r="G35" s="10">
        <v>267</v>
      </c>
      <c r="H35" s="10">
        <v>150</v>
      </c>
      <c r="I35" s="10" t="s">
        <v>209</v>
      </c>
      <c r="J35" s="10" t="s">
        <v>209</v>
      </c>
      <c r="M35" s="186">
        <v>100507.66</v>
      </c>
      <c r="N35" s="186">
        <v>30043.86</v>
      </c>
      <c r="O35" s="186">
        <v>11811.66</v>
      </c>
      <c r="P35" s="186">
        <v>14890.16</v>
      </c>
      <c r="Q35" s="186" t="s">
        <v>209</v>
      </c>
      <c r="R35" s="10" t="s">
        <v>209</v>
      </c>
      <c r="S35" s="3"/>
      <c r="T35" s="3"/>
      <c r="U35" s="186">
        <v>74.39</v>
      </c>
      <c r="V35" s="186">
        <v>59.85</v>
      </c>
      <c r="W35" s="186">
        <v>44.24</v>
      </c>
      <c r="X35" s="186">
        <v>99.27</v>
      </c>
      <c r="Y35" s="186" t="s">
        <v>209</v>
      </c>
      <c r="Z35" s="10" t="s">
        <v>209</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44896</v>
      </c>
      <c r="B36" s="10" t="s">
        <v>208</v>
      </c>
      <c r="C36" s="10"/>
      <c r="D36" s="10" t="s">
        <v>205</v>
      </c>
      <c r="E36" s="10">
        <v>1373</v>
      </c>
      <c r="F36" s="10">
        <v>590</v>
      </c>
      <c r="G36" s="10">
        <v>280</v>
      </c>
      <c r="H36" s="10">
        <v>374</v>
      </c>
      <c r="I36" s="10" t="s">
        <v>209</v>
      </c>
      <c r="J36" s="10" t="s">
        <v>209</v>
      </c>
      <c r="M36" s="186">
        <v>81083.64</v>
      </c>
      <c r="N36" s="186">
        <v>33018.74</v>
      </c>
      <c r="O36" s="186">
        <v>13794.52</v>
      </c>
      <c r="P36" s="186">
        <v>30767.13</v>
      </c>
      <c r="Q36" s="186" t="s">
        <v>209</v>
      </c>
      <c r="R36" s="10" t="s">
        <v>209</v>
      </c>
      <c r="S36" s="3"/>
      <c r="T36" s="3"/>
      <c r="U36" s="186">
        <v>59.06</v>
      </c>
      <c r="V36" s="186">
        <v>55.96</v>
      </c>
      <c r="W36" s="186">
        <v>49.27</v>
      </c>
      <c r="X36" s="186">
        <v>82.27</v>
      </c>
      <c r="Y36" s="186" t="s">
        <v>209</v>
      </c>
      <c r="Z36" s="10" t="s">
        <v>209</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304890.99</v>
      </c>
      <c r="N45" s="192">
        <f>SUM(N34:N44)</f>
        <v>97362.959999999992</v>
      </c>
      <c r="O45" s="192">
        <f>SUM(O34:O44)</f>
        <v>37875.5</v>
      </c>
      <c r="P45" s="192">
        <f>SUM(P34:P40)</f>
        <v>55792.119999999995</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3973</v>
      </c>
      <c r="F46" s="193">
        <f>SUM(F34:F45)</f>
        <v>1653</v>
      </c>
      <c r="G46" s="193">
        <f>SUM(G34:G45)</f>
        <v>787</v>
      </c>
      <c r="H46" s="193">
        <f>SUM(H34:H45)</f>
        <v>629</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2" t="str">
        <f>E16</f>
        <v>Number of Residential Customers in Arrears</v>
      </c>
      <c r="F48" s="292"/>
      <c r="G48" s="292"/>
      <c r="H48" s="292"/>
      <c r="I48" s="292"/>
      <c r="J48" s="292"/>
      <c r="K48" s="60"/>
      <c r="L48" s="25"/>
      <c r="M48" s="293" t="str">
        <f>M32</f>
        <v>Residential Arrearage Dollars</v>
      </c>
      <c r="N48" s="294"/>
      <c r="O48" s="294"/>
      <c r="P48" s="294"/>
      <c r="Q48" s="294"/>
      <c r="R48" s="295"/>
      <c r="S48" s="3"/>
      <c r="T48" s="25"/>
      <c r="U48" s="293" t="str">
        <f>U16</f>
        <v>Average Amount of Residential Arrearage Dollars</v>
      </c>
      <c r="V48" s="294"/>
      <c r="W48" s="294"/>
      <c r="X48" s="294"/>
      <c r="Y48" s="294"/>
      <c r="Z48" s="295"/>
      <c r="AA48" s="3"/>
      <c r="AB48" s="3"/>
      <c r="AC48" s="3"/>
      <c r="AD48" s="3"/>
      <c r="AE48" s="289" t="s">
        <v>191</v>
      </c>
      <c r="AF48" s="290"/>
      <c r="AG48" s="290"/>
      <c r="AH48" s="290"/>
      <c r="AI48" s="290"/>
      <c r="AJ48" s="291"/>
      <c r="AK48" s="3"/>
      <c r="AL48" s="160"/>
      <c r="AM48" s="290" t="str">
        <f>AM32</f>
        <v>Non-Residential Arrearage Dollars</v>
      </c>
      <c r="AN48" s="290"/>
      <c r="AO48" s="290"/>
      <c r="AP48" s="290"/>
      <c r="AQ48" s="290"/>
      <c r="AR48" s="291"/>
      <c r="AS48" s="3"/>
      <c r="AT48" s="160"/>
      <c r="AU48" s="289" t="str">
        <f>AU32</f>
        <v>Average Amount of Non-Residential Arrearage Dollars</v>
      </c>
      <c r="AV48" s="290"/>
      <c r="AW48" s="290"/>
      <c r="AX48" s="290"/>
      <c r="AY48" s="290"/>
      <c r="AZ48" s="291"/>
      <c r="BA48" s="3"/>
    </row>
    <row r="49" spans="1:61" x14ac:dyDescent="0.2">
      <c r="A49" s="174" t="s">
        <v>255</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43739</v>
      </c>
      <c r="B50" s="10" t="s">
        <v>208</v>
      </c>
      <c r="C50" s="10"/>
      <c r="D50" s="10" t="s">
        <v>205</v>
      </c>
      <c r="E50" s="10">
        <v>1177</v>
      </c>
      <c r="F50" s="10">
        <v>343</v>
      </c>
      <c r="G50" s="10">
        <v>72</v>
      </c>
      <c r="H50" s="10">
        <v>37</v>
      </c>
      <c r="I50" s="10" t="s">
        <v>209</v>
      </c>
      <c r="J50" s="10" t="s">
        <v>209</v>
      </c>
      <c r="M50" s="186">
        <v>73628.789999999994</v>
      </c>
      <c r="N50" s="187">
        <v>16727.7</v>
      </c>
      <c r="O50" s="186">
        <v>2330.14</v>
      </c>
      <c r="P50" s="186">
        <v>436.8</v>
      </c>
      <c r="Q50" s="10" t="s">
        <v>209</v>
      </c>
      <c r="R50" s="10" t="s">
        <v>209</v>
      </c>
      <c r="S50" s="3"/>
      <c r="T50" s="3"/>
      <c r="U50" s="186">
        <v>62.55</v>
      </c>
      <c r="V50" s="186">
        <v>48.76</v>
      </c>
      <c r="W50" s="186">
        <v>32.36</v>
      </c>
      <c r="X50" s="186">
        <v>11.8</v>
      </c>
      <c r="Y50" s="186" t="s">
        <v>209</v>
      </c>
      <c r="Z50" s="10" t="s">
        <v>209</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43770</v>
      </c>
      <c r="B51" s="10" t="s">
        <v>208</v>
      </c>
      <c r="C51" s="10"/>
      <c r="D51" s="10" t="s">
        <v>205</v>
      </c>
      <c r="E51" s="10">
        <v>1487</v>
      </c>
      <c r="F51" s="10">
        <v>516</v>
      </c>
      <c r="G51" s="10">
        <v>225</v>
      </c>
      <c r="H51" s="10">
        <v>265</v>
      </c>
      <c r="I51" s="10" t="s">
        <v>209</v>
      </c>
      <c r="J51" s="10" t="s">
        <v>209</v>
      </c>
      <c r="M51" s="186">
        <v>72643.8</v>
      </c>
      <c r="N51" s="187">
        <v>23672.84</v>
      </c>
      <c r="O51" s="186">
        <v>9207.69</v>
      </c>
      <c r="P51" s="186">
        <v>12271.67</v>
      </c>
      <c r="Q51" s="10" t="s">
        <v>209</v>
      </c>
      <c r="R51" s="10" t="s">
        <v>209</v>
      </c>
      <c r="S51" s="3"/>
      <c r="T51" s="3"/>
      <c r="U51" s="186">
        <v>48.85</v>
      </c>
      <c r="V51" s="186">
        <v>45.88</v>
      </c>
      <c r="W51" s="186">
        <v>40.92</v>
      </c>
      <c r="X51" s="186">
        <v>46.31</v>
      </c>
      <c r="Y51" s="186" t="s">
        <v>209</v>
      </c>
      <c r="Z51" s="10" t="s">
        <v>209</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43800</v>
      </c>
      <c r="B52" s="10" t="s">
        <v>208</v>
      </c>
      <c r="C52" s="10"/>
      <c r="D52" s="10" t="s">
        <v>205</v>
      </c>
      <c r="E52" s="10">
        <v>900</v>
      </c>
      <c r="F52" s="10">
        <v>316</v>
      </c>
      <c r="G52" s="10">
        <v>87</v>
      </c>
      <c r="H52" s="10">
        <v>22</v>
      </c>
      <c r="I52" s="10" t="s">
        <v>209</v>
      </c>
      <c r="J52" s="10" t="s">
        <v>209</v>
      </c>
      <c r="M52" s="186">
        <v>50362.04</v>
      </c>
      <c r="N52" s="187">
        <v>12679.14</v>
      </c>
      <c r="O52" s="186">
        <v>2582.15</v>
      </c>
      <c r="P52" s="186">
        <v>1087.19</v>
      </c>
      <c r="Q52" s="10" t="s">
        <v>209</v>
      </c>
      <c r="R52" s="10" t="s">
        <v>209</v>
      </c>
      <c r="S52" s="3"/>
      <c r="T52" s="3"/>
      <c r="U52" s="186">
        <v>55.96</v>
      </c>
      <c r="V52" s="186">
        <v>40.119999999999997</v>
      </c>
      <c r="W52" s="186">
        <v>29.68</v>
      </c>
      <c r="X52" s="186">
        <v>49.42</v>
      </c>
      <c r="Y52" s="186" t="s">
        <v>209</v>
      </c>
      <c r="Z52" s="10" t="s">
        <v>209</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196634.63</v>
      </c>
      <c r="N61" s="192">
        <f>SUM(N50:N60)</f>
        <v>53079.68</v>
      </c>
      <c r="O61" s="192">
        <f>SUM(O50:O60)</f>
        <v>14119.98</v>
      </c>
      <c r="P61" s="192">
        <f>SUM(P50:P56)</f>
        <v>13795.66</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3564</v>
      </c>
      <c r="F62" s="193">
        <f>SUM(F50:F61)</f>
        <v>1175</v>
      </c>
      <c r="G62" s="193">
        <f>SUM(G50:G61)</f>
        <v>384</v>
      </c>
      <c r="H62" s="193">
        <f>SUM(H50:H61)</f>
        <v>324</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8" zoomScale="70" zoomScaleNormal="70" zoomScaleSheetLayoutView="40" zoomScalePageLayoutView="55" workbookViewId="0">
      <selection activeCell="L15" sqref="L15"/>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3" t="s">
        <v>34</v>
      </c>
      <c r="B2" s="304"/>
      <c r="C2" s="304"/>
      <c r="D2" s="305"/>
      <c r="E2" s="108"/>
      <c r="F2" s="108"/>
      <c r="G2" s="108"/>
      <c r="H2" s="108"/>
      <c r="I2" s="3"/>
      <c r="J2" s="3"/>
      <c r="L2" s="306" t="s">
        <v>36</v>
      </c>
      <c r="M2" s="307"/>
      <c r="N2" s="308"/>
      <c r="O2" s="18"/>
      <c r="P2" s="18"/>
      <c r="Q2" s="18"/>
      <c r="R2" s="3"/>
      <c r="S2" s="3"/>
      <c r="T2" s="3"/>
      <c r="V2" s="306" t="s">
        <v>38</v>
      </c>
      <c r="W2" s="307"/>
      <c r="X2" s="307"/>
      <c r="Y2" s="308"/>
      <c r="Z2" s="18"/>
      <c r="AA2" s="18"/>
      <c r="AB2" s="18"/>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x14ac:dyDescent="0.25">
      <c r="A6" s="3" t="s">
        <v>169</v>
      </c>
      <c r="B6" s="3"/>
      <c r="C6" s="3"/>
      <c r="D6" s="3"/>
      <c r="E6" s="3"/>
      <c r="F6" s="3"/>
      <c r="G6" s="3"/>
      <c r="H6" s="3"/>
      <c r="I6" s="3"/>
      <c r="J6" s="3"/>
      <c r="L6" s="179" t="s">
        <v>227</v>
      </c>
      <c r="M6" s="180"/>
      <c r="N6" s="180"/>
      <c r="O6" s="180"/>
      <c r="P6" s="180"/>
      <c r="Q6" s="3"/>
      <c r="R6" s="3"/>
      <c r="S6" s="3"/>
      <c r="T6" s="3"/>
      <c r="V6" s="90" t="s">
        <v>166</v>
      </c>
      <c r="W6" s="3" t="s">
        <v>194</v>
      </c>
      <c r="X6" s="3"/>
      <c r="Y6" s="3"/>
      <c r="Z6" s="3"/>
      <c r="AA6" s="3"/>
      <c r="AB6" s="3"/>
      <c r="AC6" s="3"/>
      <c r="AD6" s="3"/>
    </row>
    <row r="7" spans="1:30" x14ac:dyDescent="0.25">
      <c r="B7" s="3"/>
      <c r="C7" s="3"/>
      <c r="D7" s="3"/>
      <c r="E7" s="3"/>
      <c r="F7" s="3"/>
      <c r="G7" s="3"/>
      <c r="H7" s="3"/>
      <c r="I7" s="3"/>
      <c r="J7" s="3"/>
      <c r="L7" s="211" t="s">
        <v>228</v>
      </c>
      <c r="M7" s="212"/>
      <c r="N7" s="212"/>
      <c r="O7" s="180"/>
      <c r="P7" s="180"/>
      <c r="Q7" s="3"/>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253</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45200</v>
      </c>
      <c r="B12" s="10">
        <v>9</v>
      </c>
      <c r="C12" s="10" t="s">
        <v>208</v>
      </c>
      <c r="D12" s="10"/>
      <c r="E12" s="201" t="s">
        <v>205</v>
      </c>
      <c r="F12" s="201">
        <v>13</v>
      </c>
      <c r="G12" s="186">
        <v>61.25</v>
      </c>
      <c r="H12" s="186">
        <v>10352.85</v>
      </c>
      <c r="I12" s="186">
        <v>796.37</v>
      </c>
      <c r="J12" s="201" t="s">
        <v>229</v>
      </c>
      <c r="L12" s="10">
        <v>2</v>
      </c>
      <c r="M12" s="215" t="s">
        <v>209</v>
      </c>
      <c r="N12" s="215" t="s">
        <v>209</v>
      </c>
      <c r="O12" s="215" t="s">
        <v>209</v>
      </c>
      <c r="P12" s="215" t="s">
        <v>209</v>
      </c>
      <c r="Q12" s="215" t="s">
        <v>209</v>
      </c>
      <c r="R12" s="215" t="s">
        <v>209</v>
      </c>
      <c r="S12" s="10"/>
      <c r="T12" s="10"/>
      <c r="V12" s="213" t="s">
        <v>209</v>
      </c>
      <c r="W12" s="213" t="s">
        <v>209</v>
      </c>
      <c r="X12" s="213" t="s">
        <v>209</v>
      </c>
      <c r="Y12" s="213" t="s">
        <v>209</v>
      </c>
      <c r="Z12" s="213" t="s">
        <v>209</v>
      </c>
      <c r="AA12" s="213" t="s">
        <v>209</v>
      </c>
      <c r="AB12" s="213" t="s">
        <v>209</v>
      </c>
      <c r="AC12" s="213" t="s">
        <v>209</v>
      </c>
      <c r="AD12" s="213" t="s">
        <v>209</v>
      </c>
    </row>
    <row r="13" spans="1:30" x14ac:dyDescent="0.25">
      <c r="A13" s="184">
        <v>45231</v>
      </c>
      <c r="B13" s="10"/>
      <c r="C13" s="10" t="s">
        <v>208</v>
      </c>
      <c r="D13" s="10"/>
      <c r="E13" s="201" t="s">
        <v>205</v>
      </c>
      <c r="F13" s="201">
        <v>13</v>
      </c>
      <c r="G13" s="186">
        <v>57.72</v>
      </c>
      <c r="H13" s="186">
        <v>9003.68</v>
      </c>
      <c r="I13" s="186">
        <v>692.59</v>
      </c>
      <c r="J13" s="201" t="s">
        <v>229</v>
      </c>
      <c r="L13" s="10">
        <v>2</v>
      </c>
      <c r="M13" s="215" t="s">
        <v>209</v>
      </c>
      <c r="N13" s="215" t="s">
        <v>209</v>
      </c>
      <c r="O13" s="215" t="s">
        <v>209</v>
      </c>
      <c r="P13" s="215" t="s">
        <v>209</v>
      </c>
      <c r="Q13" s="215" t="s">
        <v>209</v>
      </c>
      <c r="R13" s="215" t="s">
        <v>209</v>
      </c>
      <c r="S13" s="10"/>
      <c r="T13" s="10"/>
      <c r="V13" s="213" t="s">
        <v>209</v>
      </c>
      <c r="W13" s="213" t="s">
        <v>209</v>
      </c>
      <c r="X13" s="213" t="s">
        <v>209</v>
      </c>
      <c r="Y13" s="213" t="s">
        <v>209</v>
      </c>
      <c r="Z13" s="213" t="s">
        <v>209</v>
      </c>
      <c r="AA13" s="213" t="s">
        <v>209</v>
      </c>
      <c r="AB13" s="213" t="s">
        <v>209</v>
      </c>
      <c r="AC13" s="213" t="s">
        <v>209</v>
      </c>
      <c r="AD13" s="213" t="s">
        <v>209</v>
      </c>
    </row>
    <row r="14" spans="1:30" x14ac:dyDescent="0.25">
      <c r="A14" s="184">
        <v>45261</v>
      </c>
      <c r="B14" s="10"/>
      <c r="C14" s="10" t="s">
        <v>208</v>
      </c>
      <c r="D14" s="10"/>
      <c r="E14" s="201" t="s">
        <v>205</v>
      </c>
      <c r="F14" s="201">
        <v>11</v>
      </c>
      <c r="G14" s="189">
        <v>63.63</v>
      </c>
      <c r="H14" s="189">
        <v>8399.09</v>
      </c>
      <c r="I14" s="189">
        <v>763.55</v>
      </c>
      <c r="J14" s="201" t="s">
        <v>229</v>
      </c>
      <c r="L14" s="10">
        <v>1</v>
      </c>
      <c r="M14" s="215">
        <v>0</v>
      </c>
      <c r="N14" s="215">
        <v>0</v>
      </c>
      <c r="O14" s="215" t="s">
        <v>209</v>
      </c>
      <c r="P14" s="215" t="s">
        <v>209</v>
      </c>
      <c r="Q14" s="215" t="s">
        <v>209</v>
      </c>
      <c r="R14" s="215" t="s">
        <v>209</v>
      </c>
      <c r="S14" s="189"/>
      <c r="T14" s="10" t="s">
        <v>209</v>
      </c>
      <c r="V14" s="213" t="s">
        <v>209</v>
      </c>
      <c r="W14" s="213" t="s">
        <v>209</v>
      </c>
      <c r="X14" s="213" t="s">
        <v>209</v>
      </c>
      <c r="Y14" s="213" t="s">
        <v>209</v>
      </c>
      <c r="Z14" s="213" t="s">
        <v>209</v>
      </c>
      <c r="AA14" s="213" t="s">
        <v>209</v>
      </c>
      <c r="AB14" s="213" t="s">
        <v>209</v>
      </c>
      <c r="AC14" s="213" t="s">
        <v>209</v>
      </c>
      <c r="AD14" s="213" t="s">
        <v>209</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254</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44835</v>
      </c>
      <c r="B25" s="10"/>
      <c r="C25" s="10" t="s">
        <v>208</v>
      </c>
      <c r="D25" s="10"/>
      <c r="E25" s="201" t="s">
        <v>205</v>
      </c>
      <c r="F25" s="213" t="s">
        <v>209</v>
      </c>
      <c r="G25" s="213" t="s">
        <v>209</v>
      </c>
      <c r="H25" s="213" t="s">
        <v>209</v>
      </c>
      <c r="I25" s="213" t="s">
        <v>209</v>
      </c>
      <c r="J25" s="213" t="s">
        <v>209</v>
      </c>
      <c r="L25" s="213" t="s">
        <v>209</v>
      </c>
      <c r="M25" s="213" t="s">
        <v>209</v>
      </c>
      <c r="N25" s="213" t="s">
        <v>209</v>
      </c>
      <c r="O25" s="213" t="s">
        <v>209</v>
      </c>
      <c r="P25" s="213" t="s">
        <v>209</v>
      </c>
      <c r="Q25" s="213" t="s">
        <v>209</v>
      </c>
      <c r="R25" s="213" t="s">
        <v>209</v>
      </c>
      <c r="S25" s="213" t="s">
        <v>209</v>
      </c>
      <c r="T25" s="213" t="s">
        <v>209</v>
      </c>
      <c r="U25" s="213"/>
      <c r="V25" s="213" t="s">
        <v>209</v>
      </c>
      <c r="W25" s="213" t="s">
        <v>209</v>
      </c>
      <c r="X25" s="213" t="s">
        <v>209</v>
      </c>
      <c r="Y25" s="213" t="s">
        <v>209</v>
      </c>
      <c r="Z25" s="213" t="s">
        <v>209</v>
      </c>
      <c r="AA25" s="213" t="s">
        <v>209</v>
      </c>
      <c r="AB25" s="213" t="s">
        <v>209</v>
      </c>
      <c r="AC25" s="213" t="s">
        <v>209</v>
      </c>
      <c r="AD25" s="213" t="s">
        <v>209</v>
      </c>
    </row>
    <row r="26" spans="1:30" x14ac:dyDescent="0.25">
      <c r="A26" s="184">
        <v>44866</v>
      </c>
      <c r="B26" s="10"/>
      <c r="C26" s="10" t="s">
        <v>208</v>
      </c>
      <c r="D26" s="10"/>
      <c r="E26" s="201" t="s">
        <v>205</v>
      </c>
      <c r="F26" s="213" t="s">
        <v>209</v>
      </c>
      <c r="G26" s="213" t="s">
        <v>209</v>
      </c>
      <c r="H26" s="213" t="s">
        <v>209</v>
      </c>
      <c r="I26" s="213" t="s">
        <v>209</v>
      </c>
      <c r="J26" s="213" t="s">
        <v>209</v>
      </c>
      <c r="L26" s="213" t="s">
        <v>209</v>
      </c>
      <c r="M26" s="213" t="s">
        <v>209</v>
      </c>
      <c r="N26" s="213" t="s">
        <v>209</v>
      </c>
      <c r="O26" s="213" t="s">
        <v>209</v>
      </c>
      <c r="P26" s="213" t="s">
        <v>209</v>
      </c>
      <c r="Q26" s="213" t="s">
        <v>209</v>
      </c>
      <c r="R26" s="213" t="s">
        <v>209</v>
      </c>
      <c r="S26" s="213" t="s">
        <v>209</v>
      </c>
      <c r="T26" s="213" t="s">
        <v>209</v>
      </c>
      <c r="U26" s="213"/>
      <c r="V26" s="213" t="s">
        <v>209</v>
      </c>
      <c r="W26" s="213" t="s">
        <v>209</v>
      </c>
      <c r="X26" s="213" t="s">
        <v>209</v>
      </c>
      <c r="Y26" s="213" t="s">
        <v>209</v>
      </c>
      <c r="Z26" s="213" t="s">
        <v>209</v>
      </c>
      <c r="AA26" s="213" t="s">
        <v>209</v>
      </c>
      <c r="AB26" s="213" t="s">
        <v>209</v>
      </c>
      <c r="AC26" s="213" t="s">
        <v>209</v>
      </c>
      <c r="AD26" s="213" t="s">
        <v>209</v>
      </c>
    </row>
    <row r="27" spans="1:30" x14ac:dyDescent="0.25">
      <c r="A27" s="184">
        <v>44896</v>
      </c>
      <c r="B27" s="10"/>
      <c r="C27" s="10" t="s">
        <v>208</v>
      </c>
      <c r="D27" s="10"/>
      <c r="E27" s="201" t="s">
        <v>205</v>
      </c>
      <c r="F27" s="213" t="s">
        <v>209</v>
      </c>
      <c r="G27" s="213" t="s">
        <v>209</v>
      </c>
      <c r="H27" s="213" t="s">
        <v>209</v>
      </c>
      <c r="I27" s="213" t="s">
        <v>209</v>
      </c>
      <c r="J27" s="213" t="s">
        <v>209</v>
      </c>
      <c r="L27" s="213" t="s">
        <v>209</v>
      </c>
      <c r="M27" s="213" t="s">
        <v>209</v>
      </c>
      <c r="N27" s="213" t="s">
        <v>209</v>
      </c>
      <c r="O27" s="213" t="s">
        <v>209</v>
      </c>
      <c r="P27" s="213" t="s">
        <v>209</v>
      </c>
      <c r="Q27" s="213" t="s">
        <v>209</v>
      </c>
      <c r="R27" s="213" t="s">
        <v>209</v>
      </c>
      <c r="S27" s="213" t="s">
        <v>209</v>
      </c>
      <c r="T27" s="213" t="s">
        <v>209</v>
      </c>
      <c r="U27" s="213"/>
      <c r="V27" s="213" t="s">
        <v>209</v>
      </c>
      <c r="W27" s="213" t="s">
        <v>209</v>
      </c>
      <c r="X27" s="213" t="s">
        <v>209</v>
      </c>
      <c r="Y27" s="213" t="s">
        <v>209</v>
      </c>
      <c r="Z27" s="213" t="s">
        <v>209</v>
      </c>
      <c r="AA27" s="213" t="s">
        <v>209</v>
      </c>
      <c r="AB27" s="213" t="s">
        <v>209</v>
      </c>
      <c r="AC27" s="213" t="s">
        <v>209</v>
      </c>
      <c r="AD27" s="213"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255</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43739</v>
      </c>
      <c r="B38" s="10"/>
      <c r="C38" s="10" t="s">
        <v>208</v>
      </c>
      <c r="D38" s="10"/>
      <c r="E38" s="201" t="s">
        <v>205</v>
      </c>
      <c r="F38" s="213" t="s">
        <v>209</v>
      </c>
      <c r="G38" s="213" t="s">
        <v>209</v>
      </c>
      <c r="H38" s="213" t="s">
        <v>209</v>
      </c>
      <c r="I38" s="213" t="s">
        <v>209</v>
      </c>
      <c r="J38" s="213" t="s">
        <v>209</v>
      </c>
      <c r="L38" s="213" t="s">
        <v>209</v>
      </c>
      <c r="M38" s="213" t="s">
        <v>209</v>
      </c>
      <c r="N38" s="213" t="s">
        <v>209</v>
      </c>
      <c r="O38" s="213" t="s">
        <v>209</v>
      </c>
      <c r="P38" s="213" t="s">
        <v>209</v>
      </c>
      <c r="Q38" s="213" t="s">
        <v>209</v>
      </c>
      <c r="R38" s="213" t="s">
        <v>209</v>
      </c>
      <c r="S38" s="213" t="s">
        <v>209</v>
      </c>
      <c r="T38" s="213" t="s">
        <v>209</v>
      </c>
      <c r="V38" s="213" t="s">
        <v>209</v>
      </c>
      <c r="W38" s="213" t="s">
        <v>209</v>
      </c>
      <c r="X38" s="213" t="s">
        <v>209</v>
      </c>
      <c r="Y38" s="213" t="s">
        <v>209</v>
      </c>
      <c r="Z38" s="213" t="s">
        <v>209</v>
      </c>
      <c r="AA38" s="213" t="s">
        <v>209</v>
      </c>
      <c r="AB38" s="213" t="s">
        <v>209</v>
      </c>
      <c r="AC38" s="213" t="s">
        <v>209</v>
      </c>
      <c r="AD38" s="213" t="s">
        <v>209</v>
      </c>
    </row>
    <row r="39" spans="1:30" x14ac:dyDescent="0.25">
      <c r="A39" s="184">
        <v>43770</v>
      </c>
      <c r="B39" s="10"/>
      <c r="C39" s="10" t="s">
        <v>208</v>
      </c>
      <c r="D39" s="10"/>
      <c r="E39" s="201" t="s">
        <v>205</v>
      </c>
      <c r="F39" s="213" t="s">
        <v>209</v>
      </c>
      <c r="G39" s="213" t="s">
        <v>209</v>
      </c>
      <c r="H39" s="213" t="s">
        <v>209</v>
      </c>
      <c r="I39" s="213" t="s">
        <v>209</v>
      </c>
      <c r="J39" s="213" t="s">
        <v>209</v>
      </c>
      <c r="L39" s="213" t="s">
        <v>209</v>
      </c>
      <c r="M39" s="213" t="s">
        <v>209</v>
      </c>
      <c r="N39" s="213" t="s">
        <v>209</v>
      </c>
      <c r="O39" s="213" t="s">
        <v>209</v>
      </c>
      <c r="P39" s="213" t="s">
        <v>209</v>
      </c>
      <c r="Q39" s="213" t="s">
        <v>209</v>
      </c>
      <c r="R39" s="213" t="s">
        <v>209</v>
      </c>
      <c r="S39" s="213" t="s">
        <v>209</v>
      </c>
      <c r="T39" s="213" t="s">
        <v>209</v>
      </c>
      <c r="V39" s="213" t="s">
        <v>209</v>
      </c>
      <c r="W39" s="213" t="s">
        <v>209</v>
      </c>
      <c r="X39" s="213" t="s">
        <v>209</v>
      </c>
      <c r="Y39" s="213" t="s">
        <v>209</v>
      </c>
      <c r="Z39" s="213" t="s">
        <v>209</v>
      </c>
      <c r="AA39" s="213" t="s">
        <v>209</v>
      </c>
      <c r="AB39" s="213" t="s">
        <v>209</v>
      </c>
      <c r="AC39" s="213" t="s">
        <v>209</v>
      </c>
      <c r="AD39" s="213" t="s">
        <v>209</v>
      </c>
    </row>
    <row r="40" spans="1:30" x14ac:dyDescent="0.25">
      <c r="A40" s="184">
        <v>43800</v>
      </c>
      <c r="B40" s="10"/>
      <c r="C40" s="10" t="s">
        <v>208</v>
      </c>
      <c r="D40" s="10"/>
      <c r="E40" s="201" t="s">
        <v>205</v>
      </c>
      <c r="F40" s="213" t="s">
        <v>209</v>
      </c>
      <c r="G40" s="213" t="s">
        <v>209</v>
      </c>
      <c r="H40" s="213" t="s">
        <v>209</v>
      </c>
      <c r="I40" s="213" t="s">
        <v>209</v>
      </c>
      <c r="J40" s="213" t="s">
        <v>209</v>
      </c>
      <c r="L40" s="213" t="s">
        <v>209</v>
      </c>
      <c r="M40" s="213" t="s">
        <v>209</v>
      </c>
      <c r="N40" s="213" t="s">
        <v>209</v>
      </c>
      <c r="O40" s="213" t="s">
        <v>209</v>
      </c>
      <c r="P40" s="213" t="s">
        <v>209</v>
      </c>
      <c r="Q40" s="213" t="s">
        <v>209</v>
      </c>
      <c r="R40" s="213" t="s">
        <v>209</v>
      </c>
      <c r="S40" s="213" t="s">
        <v>209</v>
      </c>
      <c r="T40" s="213" t="s">
        <v>209</v>
      </c>
      <c r="V40" s="213" t="s">
        <v>209</v>
      </c>
      <c r="W40" s="213" t="s">
        <v>209</v>
      </c>
      <c r="X40" s="213" t="s">
        <v>209</v>
      </c>
      <c r="Y40" s="213" t="s">
        <v>209</v>
      </c>
      <c r="Z40" s="213" t="s">
        <v>209</v>
      </c>
      <c r="AA40" s="213" t="s">
        <v>209</v>
      </c>
      <c r="AB40" s="213" t="s">
        <v>209</v>
      </c>
      <c r="AC40" s="213" t="s">
        <v>209</v>
      </c>
      <c r="AD40" s="213"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253</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45200</v>
      </c>
      <c r="B51" s="10"/>
      <c r="C51" s="10" t="s">
        <v>208</v>
      </c>
      <c r="D51" s="10"/>
      <c r="E51" s="201" t="s">
        <v>205</v>
      </c>
      <c r="F51" s="213" t="s">
        <v>209</v>
      </c>
      <c r="G51" s="213" t="s">
        <v>209</v>
      </c>
      <c r="H51" s="213" t="s">
        <v>209</v>
      </c>
      <c r="I51" s="213" t="s">
        <v>209</v>
      </c>
      <c r="J51" s="213" t="s">
        <v>209</v>
      </c>
      <c r="L51" s="213" t="s">
        <v>209</v>
      </c>
      <c r="M51" s="213" t="s">
        <v>209</v>
      </c>
      <c r="N51" s="213" t="s">
        <v>209</v>
      </c>
      <c r="O51" s="213" t="s">
        <v>209</v>
      </c>
      <c r="P51" s="213" t="s">
        <v>209</v>
      </c>
      <c r="Q51" s="213" t="s">
        <v>209</v>
      </c>
      <c r="R51" s="213" t="s">
        <v>209</v>
      </c>
      <c r="S51" s="213" t="s">
        <v>209</v>
      </c>
      <c r="T51" s="213" t="s">
        <v>209</v>
      </c>
      <c r="V51" s="213" t="s">
        <v>209</v>
      </c>
      <c r="W51" s="213" t="s">
        <v>209</v>
      </c>
      <c r="X51" s="213" t="s">
        <v>209</v>
      </c>
      <c r="Y51" s="213" t="s">
        <v>209</v>
      </c>
      <c r="Z51" s="213" t="s">
        <v>209</v>
      </c>
      <c r="AA51" s="213" t="s">
        <v>209</v>
      </c>
      <c r="AB51" s="213" t="s">
        <v>209</v>
      </c>
      <c r="AC51" s="213" t="s">
        <v>209</v>
      </c>
      <c r="AD51" s="213" t="s">
        <v>209</v>
      </c>
    </row>
    <row r="52" spans="1:30" x14ac:dyDescent="0.25">
      <c r="A52" s="184">
        <v>45231</v>
      </c>
      <c r="B52" s="10"/>
      <c r="C52" s="10" t="s">
        <v>208</v>
      </c>
      <c r="D52" s="10"/>
      <c r="E52" s="201" t="s">
        <v>205</v>
      </c>
      <c r="F52" s="213" t="s">
        <v>209</v>
      </c>
      <c r="G52" s="213" t="s">
        <v>209</v>
      </c>
      <c r="H52" s="213" t="s">
        <v>209</v>
      </c>
      <c r="I52" s="213" t="s">
        <v>209</v>
      </c>
      <c r="J52" s="213" t="s">
        <v>209</v>
      </c>
      <c r="L52" s="213" t="s">
        <v>209</v>
      </c>
      <c r="M52" s="213" t="s">
        <v>209</v>
      </c>
      <c r="N52" s="213" t="s">
        <v>209</v>
      </c>
      <c r="O52" s="213" t="s">
        <v>209</v>
      </c>
      <c r="P52" s="213" t="s">
        <v>209</v>
      </c>
      <c r="Q52" s="213" t="s">
        <v>209</v>
      </c>
      <c r="R52" s="213" t="s">
        <v>209</v>
      </c>
      <c r="S52" s="213" t="s">
        <v>209</v>
      </c>
      <c r="T52" s="213" t="s">
        <v>209</v>
      </c>
      <c r="V52" s="213" t="s">
        <v>209</v>
      </c>
      <c r="W52" s="213" t="s">
        <v>209</v>
      </c>
      <c r="X52" s="213" t="s">
        <v>209</v>
      </c>
      <c r="Y52" s="213" t="s">
        <v>209</v>
      </c>
      <c r="Z52" s="213" t="s">
        <v>209</v>
      </c>
      <c r="AA52" s="213" t="s">
        <v>209</v>
      </c>
      <c r="AB52" s="213" t="s">
        <v>209</v>
      </c>
      <c r="AC52" s="213" t="s">
        <v>209</v>
      </c>
      <c r="AD52" s="213" t="s">
        <v>209</v>
      </c>
    </row>
    <row r="53" spans="1:30" x14ac:dyDescent="0.25">
      <c r="A53" s="184">
        <v>45261</v>
      </c>
      <c r="B53" s="10"/>
      <c r="C53" s="10" t="s">
        <v>208</v>
      </c>
      <c r="D53" s="10"/>
      <c r="E53" s="201" t="s">
        <v>205</v>
      </c>
      <c r="F53" s="213" t="s">
        <v>209</v>
      </c>
      <c r="G53" s="213" t="s">
        <v>209</v>
      </c>
      <c r="H53" s="213" t="s">
        <v>209</v>
      </c>
      <c r="I53" s="213" t="s">
        <v>209</v>
      </c>
      <c r="J53" s="213" t="s">
        <v>209</v>
      </c>
      <c r="L53" s="213" t="s">
        <v>209</v>
      </c>
      <c r="M53" s="213" t="s">
        <v>209</v>
      </c>
      <c r="N53" s="213" t="s">
        <v>209</v>
      </c>
      <c r="O53" s="213" t="s">
        <v>209</v>
      </c>
      <c r="P53" s="213" t="s">
        <v>209</v>
      </c>
      <c r="Q53" s="213" t="s">
        <v>209</v>
      </c>
      <c r="R53" s="213" t="s">
        <v>209</v>
      </c>
      <c r="S53" s="213" t="s">
        <v>209</v>
      </c>
      <c r="T53" s="213" t="s">
        <v>209</v>
      </c>
      <c r="V53" s="213" t="s">
        <v>209</v>
      </c>
      <c r="W53" s="213" t="s">
        <v>209</v>
      </c>
      <c r="X53" s="213" t="s">
        <v>209</v>
      </c>
      <c r="Y53" s="213" t="s">
        <v>209</v>
      </c>
      <c r="Z53" s="213" t="s">
        <v>209</v>
      </c>
      <c r="AA53" s="213" t="s">
        <v>209</v>
      </c>
      <c r="AB53" s="213" t="s">
        <v>209</v>
      </c>
      <c r="AC53" s="213" t="s">
        <v>209</v>
      </c>
      <c r="AD53" s="213"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t="s">
        <v>254</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44835</v>
      </c>
      <c r="B65" s="10"/>
      <c r="C65" s="10" t="s">
        <v>208</v>
      </c>
      <c r="D65" s="10"/>
      <c r="E65" s="201" t="s">
        <v>205</v>
      </c>
      <c r="F65" s="213" t="s">
        <v>209</v>
      </c>
      <c r="G65" s="213" t="s">
        <v>209</v>
      </c>
      <c r="H65" s="213" t="s">
        <v>209</v>
      </c>
      <c r="I65" s="213" t="s">
        <v>209</v>
      </c>
      <c r="J65" s="213" t="s">
        <v>209</v>
      </c>
      <c r="L65" s="213" t="s">
        <v>209</v>
      </c>
      <c r="M65" s="213" t="s">
        <v>209</v>
      </c>
      <c r="N65" s="213" t="s">
        <v>209</v>
      </c>
      <c r="O65" s="213" t="s">
        <v>209</v>
      </c>
      <c r="P65" s="213" t="s">
        <v>209</v>
      </c>
      <c r="Q65" s="213" t="s">
        <v>209</v>
      </c>
      <c r="R65" s="213" t="s">
        <v>209</v>
      </c>
      <c r="S65" s="213" t="s">
        <v>209</v>
      </c>
      <c r="T65" s="213" t="s">
        <v>209</v>
      </c>
      <c r="V65" s="213" t="s">
        <v>209</v>
      </c>
      <c r="W65" s="213" t="s">
        <v>209</v>
      </c>
      <c r="X65" s="213" t="s">
        <v>209</v>
      </c>
      <c r="Y65" s="213" t="s">
        <v>209</v>
      </c>
      <c r="Z65" s="213" t="s">
        <v>209</v>
      </c>
      <c r="AA65" s="213" t="s">
        <v>209</v>
      </c>
      <c r="AB65" s="213" t="s">
        <v>209</v>
      </c>
      <c r="AC65" s="213" t="s">
        <v>209</v>
      </c>
      <c r="AD65" s="213" t="s">
        <v>209</v>
      </c>
    </row>
    <row r="66" spans="1:30" x14ac:dyDescent="0.25">
      <c r="A66" s="184">
        <v>44866</v>
      </c>
      <c r="B66" s="10"/>
      <c r="C66" s="10" t="s">
        <v>208</v>
      </c>
      <c r="D66" s="10"/>
      <c r="E66" s="201" t="s">
        <v>205</v>
      </c>
      <c r="F66" s="213" t="s">
        <v>209</v>
      </c>
      <c r="G66" s="213" t="s">
        <v>209</v>
      </c>
      <c r="H66" s="213" t="s">
        <v>209</v>
      </c>
      <c r="I66" s="213" t="s">
        <v>209</v>
      </c>
      <c r="J66" s="213" t="s">
        <v>209</v>
      </c>
      <c r="L66" s="213" t="s">
        <v>209</v>
      </c>
      <c r="M66" s="213" t="s">
        <v>209</v>
      </c>
      <c r="N66" s="213" t="s">
        <v>209</v>
      </c>
      <c r="O66" s="213" t="s">
        <v>209</v>
      </c>
      <c r="P66" s="213" t="s">
        <v>209</v>
      </c>
      <c r="Q66" s="213" t="s">
        <v>209</v>
      </c>
      <c r="R66" s="213" t="s">
        <v>209</v>
      </c>
      <c r="S66" s="213" t="s">
        <v>209</v>
      </c>
      <c r="T66" s="213" t="s">
        <v>209</v>
      </c>
      <c r="V66" s="213" t="s">
        <v>209</v>
      </c>
      <c r="W66" s="213" t="s">
        <v>209</v>
      </c>
      <c r="X66" s="213" t="s">
        <v>209</v>
      </c>
      <c r="Y66" s="213" t="s">
        <v>209</v>
      </c>
      <c r="Z66" s="213" t="s">
        <v>209</v>
      </c>
      <c r="AA66" s="213" t="s">
        <v>209</v>
      </c>
      <c r="AB66" s="213" t="s">
        <v>209</v>
      </c>
      <c r="AC66" s="213" t="s">
        <v>209</v>
      </c>
      <c r="AD66" s="213" t="s">
        <v>209</v>
      </c>
    </row>
    <row r="67" spans="1:30" x14ac:dyDescent="0.25">
      <c r="A67" s="184">
        <v>44896</v>
      </c>
      <c r="B67" s="10"/>
      <c r="C67" s="10" t="s">
        <v>208</v>
      </c>
      <c r="D67" s="10"/>
      <c r="E67" s="201" t="s">
        <v>205</v>
      </c>
      <c r="F67" s="213" t="s">
        <v>209</v>
      </c>
      <c r="G67" s="213" t="s">
        <v>209</v>
      </c>
      <c r="H67" s="213" t="s">
        <v>209</v>
      </c>
      <c r="I67" s="213" t="s">
        <v>209</v>
      </c>
      <c r="J67" s="213" t="s">
        <v>209</v>
      </c>
      <c r="L67" s="213" t="s">
        <v>209</v>
      </c>
      <c r="M67" s="213" t="s">
        <v>209</v>
      </c>
      <c r="N67" s="213" t="s">
        <v>209</v>
      </c>
      <c r="O67" s="213" t="s">
        <v>209</v>
      </c>
      <c r="P67" s="213" t="s">
        <v>209</v>
      </c>
      <c r="Q67" s="213" t="s">
        <v>209</v>
      </c>
      <c r="R67" s="213" t="s">
        <v>209</v>
      </c>
      <c r="S67" s="213" t="s">
        <v>209</v>
      </c>
      <c r="T67" s="213" t="s">
        <v>209</v>
      </c>
      <c r="V67" s="213" t="s">
        <v>209</v>
      </c>
      <c r="W67" s="213" t="s">
        <v>209</v>
      </c>
      <c r="X67" s="213" t="s">
        <v>209</v>
      </c>
      <c r="Y67" s="213" t="s">
        <v>209</v>
      </c>
      <c r="Z67" s="213" t="s">
        <v>209</v>
      </c>
      <c r="AA67" s="213" t="s">
        <v>209</v>
      </c>
      <c r="AB67" s="213" t="s">
        <v>209</v>
      </c>
      <c r="AC67" s="213" t="s">
        <v>209</v>
      </c>
      <c r="AD67" s="213"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t="s">
        <v>255</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43739</v>
      </c>
      <c r="B79" s="10"/>
      <c r="C79" s="10" t="s">
        <v>208</v>
      </c>
      <c r="D79" s="10"/>
      <c r="E79" s="201" t="s">
        <v>205</v>
      </c>
      <c r="F79" s="213" t="s">
        <v>209</v>
      </c>
      <c r="G79" s="213" t="s">
        <v>209</v>
      </c>
      <c r="H79" s="213" t="s">
        <v>209</v>
      </c>
      <c r="I79" s="213" t="s">
        <v>209</v>
      </c>
      <c r="J79" s="213" t="s">
        <v>209</v>
      </c>
      <c r="L79" s="213" t="s">
        <v>209</v>
      </c>
      <c r="M79" s="213" t="s">
        <v>209</v>
      </c>
      <c r="N79" s="213" t="s">
        <v>209</v>
      </c>
      <c r="O79" s="213" t="s">
        <v>209</v>
      </c>
      <c r="P79" s="213" t="s">
        <v>209</v>
      </c>
      <c r="Q79" s="213" t="s">
        <v>209</v>
      </c>
      <c r="R79" s="213" t="s">
        <v>209</v>
      </c>
      <c r="S79" s="213" t="s">
        <v>209</v>
      </c>
      <c r="T79" s="213" t="s">
        <v>209</v>
      </c>
      <c r="V79" s="213" t="s">
        <v>209</v>
      </c>
      <c r="W79" s="213" t="s">
        <v>209</v>
      </c>
      <c r="X79" s="213" t="s">
        <v>209</v>
      </c>
      <c r="Y79" s="213" t="s">
        <v>209</v>
      </c>
      <c r="Z79" s="213" t="s">
        <v>209</v>
      </c>
      <c r="AA79" s="213" t="s">
        <v>209</v>
      </c>
      <c r="AB79" s="213" t="s">
        <v>209</v>
      </c>
      <c r="AC79" s="213" t="s">
        <v>209</v>
      </c>
      <c r="AD79" s="213" t="s">
        <v>209</v>
      </c>
    </row>
    <row r="80" spans="1:30" x14ac:dyDescent="0.25">
      <c r="A80" s="184">
        <v>43770</v>
      </c>
      <c r="B80" s="10"/>
      <c r="C80" s="10" t="s">
        <v>208</v>
      </c>
      <c r="D80" s="10"/>
      <c r="E80" s="201" t="s">
        <v>205</v>
      </c>
      <c r="F80" s="213" t="s">
        <v>209</v>
      </c>
      <c r="G80" s="213" t="s">
        <v>209</v>
      </c>
      <c r="H80" s="213" t="s">
        <v>209</v>
      </c>
      <c r="I80" s="213" t="s">
        <v>209</v>
      </c>
      <c r="J80" s="213" t="s">
        <v>209</v>
      </c>
      <c r="L80" s="213" t="s">
        <v>209</v>
      </c>
      <c r="M80" s="213" t="s">
        <v>209</v>
      </c>
      <c r="N80" s="213" t="s">
        <v>209</v>
      </c>
      <c r="O80" s="213" t="s">
        <v>209</v>
      </c>
      <c r="P80" s="213" t="s">
        <v>209</v>
      </c>
      <c r="Q80" s="213" t="s">
        <v>209</v>
      </c>
      <c r="R80" s="213" t="s">
        <v>209</v>
      </c>
      <c r="S80" s="213" t="s">
        <v>209</v>
      </c>
      <c r="T80" s="213" t="s">
        <v>209</v>
      </c>
      <c r="V80" s="213" t="s">
        <v>209</v>
      </c>
      <c r="W80" s="213" t="s">
        <v>209</v>
      </c>
      <c r="X80" s="213" t="s">
        <v>209</v>
      </c>
      <c r="Y80" s="213" t="s">
        <v>209</v>
      </c>
      <c r="Z80" s="213" t="s">
        <v>209</v>
      </c>
      <c r="AA80" s="213" t="s">
        <v>209</v>
      </c>
      <c r="AB80" s="213" t="s">
        <v>209</v>
      </c>
      <c r="AC80" s="213" t="s">
        <v>209</v>
      </c>
      <c r="AD80" s="213" t="s">
        <v>209</v>
      </c>
    </row>
    <row r="81" spans="1:30" x14ac:dyDescent="0.25">
      <c r="A81" s="184">
        <v>43800</v>
      </c>
      <c r="B81" s="10"/>
      <c r="C81" s="10" t="s">
        <v>208</v>
      </c>
      <c r="D81" s="10"/>
      <c r="E81" s="201" t="s">
        <v>205</v>
      </c>
      <c r="F81" s="213" t="s">
        <v>209</v>
      </c>
      <c r="G81" s="213" t="s">
        <v>209</v>
      </c>
      <c r="H81" s="213" t="s">
        <v>209</v>
      </c>
      <c r="I81" s="213" t="s">
        <v>209</v>
      </c>
      <c r="J81" s="213" t="s">
        <v>209</v>
      </c>
      <c r="L81" s="213" t="s">
        <v>209</v>
      </c>
      <c r="M81" s="213" t="s">
        <v>209</v>
      </c>
      <c r="N81" s="213" t="s">
        <v>209</v>
      </c>
      <c r="O81" s="213" t="s">
        <v>209</v>
      </c>
      <c r="P81" s="213" t="s">
        <v>209</v>
      </c>
      <c r="Q81" s="213" t="s">
        <v>209</v>
      </c>
      <c r="R81" s="213" t="s">
        <v>209</v>
      </c>
      <c r="S81" s="213" t="s">
        <v>209</v>
      </c>
      <c r="T81" s="213" t="s">
        <v>209</v>
      </c>
      <c r="V81" s="213" t="s">
        <v>209</v>
      </c>
      <c r="W81" s="213" t="s">
        <v>209</v>
      </c>
      <c r="X81" s="213" t="s">
        <v>209</v>
      </c>
      <c r="Y81" s="213" t="s">
        <v>209</v>
      </c>
      <c r="Z81" s="213" t="s">
        <v>209</v>
      </c>
      <c r="AA81" s="213" t="s">
        <v>209</v>
      </c>
      <c r="AB81" s="213" t="s">
        <v>209</v>
      </c>
      <c r="AC81" s="213" t="s">
        <v>209</v>
      </c>
      <c r="AD81" s="213" t="s">
        <v>209</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09" t="s">
        <v>92</v>
      </c>
      <c r="B2" s="310"/>
      <c r="C2" s="64"/>
      <c r="D2" s="64"/>
      <c r="I2" s="306" t="s">
        <v>126</v>
      </c>
      <c r="J2" s="307"/>
      <c r="K2" s="308"/>
      <c r="M2" s="309" t="s">
        <v>127</v>
      </c>
      <c r="N2" s="310"/>
      <c r="O2" s="82"/>
      <c r="P2" s="80"/>
      <c r="Q2" s="82"/>
      <c r="R2" s="82"/>
      <c r="S2" s="82"/>
      <c r="T2" s="82"/>
      <c r="V2" s="309" t="s">
        <v>104</v>
      </c>
      <c r="W2" s="310"/>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231</v>
      </c>
      <c r="B12" s="62" t="s">
        <v>234</v>
      </c>
      <c r="C12" s="62" t="s">
        <v>233</v>
      </c>
      <c r="D12" s="62" t="s">
        <v>235</v>
      </c>
      <c r="E12" s="62" t="s">
        <v>240</v>
      </c>
      <c r="F12" s="62" t="s">
        <v>240</v>
      </c>
      <c r="G12" s="7" t="s">
        <v>232</v>
      </c>
      <c r="I12" s="218" t="s">
        <v>247</v>
      </c>
      <c r="J12" s="223" t="s">
        <v>248</v>
      </c>
      <c r="K12" s="217" t="s">
        <v>209</v>
      </c>
      <c r="M12" s="218" t="s">
        <v>252</v>
      </c>
      <c r="N12" s="221">
        <v>0</v>
      </c>
      <c r="P12" s="223" t="s">
        <v>248</v>
      </c>
      <c r="Q12" s="222">
        <v>0</v>
      </c>
      <c r="S12" s="217" t="s">
        <v>209</v>
      </c>
      <c r="T12" s="217" t="s">
        <v>209</v>
      </c>
      <c r="V12" s="83" t="s">
        <v>236</v>
      </c>
      <c r="W12" s="83" t="s">
        <v>238</v>
      </c>
      <c r="X12" s="219" t="s">
        <v>237</v>
      </c>
      <c r="Y12" s="219" t="s">
        <v>209</v>
      </c>
      <c r="Z12" s="216" t="s">
        <v>239</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8" t="s">
        <v>245</v>
      </c>
      <c r="J13" s="223" t="s">
        <v>249</v>
      </c>
      <c r="K13" s="217" t="s">
        <v>209</v>
      </c>
      <c r="M13" s="218" t="s">
        <v>245</v>
      </c>
      <c r="N13" s="220">
        <v>0</v>
      </c>
      <c r="P13" s="223" t="s">
        <v>249</v>
      </c>
      <c r="Q13" s="222">
        <v>0</v>
      </c>
      <c r="S13" s="217" t="s">
        <v>209</v>
      </c>
      <c r="T13" s="217"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8" t="s">
        <v>246</v>
      </c>
      <c r="J14" s="223" t="s">
        <v>250</v>
      </c>
      <c r="K14" s="217" t="s">
        <v>209</v>
      </c>
      <c r="M14" s="218" t="s">
        <v>246</v>
      </c>
      <c r="N14" s="221">
        <v>0</v>
      </c>
      <c r="P14" s="223" t="s">
        <v>251</v>
      </c>
      <c r="Q14" s="224">
        <v>189.94</v>
      </c>
      <c r="S14" s="218" t="s">
        <v>209</v>
      </c>
      <c r="T14" s="218"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06" t="s">
        <v>52</v>
      </c>
      <c r="B2" s="308"/>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230</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11" t="s">
        <v>100</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topLeftCell="A10" zoomScale="70" zoomScaleNormal="70" workbookViewId="0">
      <selection activeCell="A50" sqref="A50:XFD55"/>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55" t="s">
        <v>157</v>
      </c>
      <c r="B2" s="267"/>
      <c r="C2" s="267"/>
      <c r="D2" s="267"/>
      <c r="E2" s="267"/>
      <c r="F2" s="267"/>
      <c r="G2" s="267"/>
      <c r="H2" s="256"/>
      <c r="I2" s="30"/>
      <c r="J2" s="30"/>
      <c r="K2" s="30"/>
      <c r="L2" s="27"/>
      <c r="M2" s="27"/>
    </row>
    <row r="3" spans="1:13" ht="42.6" customHeight="1" thickBot="1" x14ac:dyDescent="0.25">
      <c r="A3" s="259"/>
      <c r="B3" s="269"/>
      <c r="C3" s="269"/>
      <c r="D3" s="269"/>
      <c r="E3" s="269"/>
      <c r="F3" s="269"/>
      <c r="G3" s="269"/>
      <c r="H3" s="260"/>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224</v>
      </c>
      <c r="D8" s="34"/>
      <c r="E8" s="28"/>
      <c r="F8" s="28"/>
      <c r="G8" s="28"/>
      <c r="H8" s="28"/>
      <c r="I8" s="28"/>
      <c r="J8" s="28"/>
      <c r="K8" s="3"/>
    </row>
    <row r="9" spans="1:13" x14ac:dyDescent="0.2">
      <c r="B9" s="35"/>
      <c r="C9" s="31" t="s">
        <v>223</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218</v>
      </c>
      <c r="C13" s="208">
        <v>19.010000000000002</v>
      </c>
      <c r="D13" s="210" t="s">
        <v>225</v>
      </c>
      <c r="E13" s="3"/>
      <c r="F13" s="3"/>
      <c r="G13" s="3"/>
      <c r="H13" s="3"/>
      <c r="I13" s="3"/>
      <c r="J13" s="3"/>
      <c r="K13" s="3"/>
    </row>
    <row r="14" spans="1:13" x14ac:dyDescent="0.2">
      <c r="B14" s="39" t="s">
        <v>219</v>
      </c>
      <c r="C14" s="208">
        <v>28.52</v>
      </c>
      <c r="D14" s="210" t="s">
        <v>225</v>
      </c>
      <c r="E14" s="3"/>
      <c r="F14" s="3"/>
      <c r="G14" s="3"/>
      <c r="H14" s="3"/>
      <c r="I14" s="3"/>
      <c r="J14" s="3"/>
      <c r="K14" s="3"/>
    </row>
    <row r="15" spans="1:13" x14ac:dyDescent="0.2">
      <c r="B15" s="39" t="s">
        <v>220</v>
      </c>
      <c r="C15" s="208">
        <v>47.54</v>
      </c>
      <c r="D15" s="210" t="s">
        <v>225</v>
      </c>
      <c r="E15" s="3"/>
      <c r="F15" s="3"/>
      <c r="G15" s="3"/>
      <c r="H15" s="3"/>
      <c r="I15" s="3"/>
      <c r="J15" s="3"/>
      <c r="K15" s="3"/>
    </row>
    <row r="16" spans="1:13" x14ac:dyDescent="0.2">
      <c r="B16" s="39" t="s">
        <v>221</v>
      </c>
      <c r="C16" s="208">
        <v>95.04</v>
      </c>
      <c r="D16" s="210" t="s">
        <v>225</v>
      </c>
      <c r="E16" s="3"/>
      <c r="F16" s="3"/>
      <c r="G16" s="3"/>
      <c r="H16" s="3"/>
      <c r="I16" s="3"/>
      <c r="J16" s="3"/>
      <c r="K16" s="3"/>
    </row>
    <row r="17" spans="2:11" x14ac:dyDescent="0.2">
      <c r="B17" s="39" t="s">
        <v>222</v>
      </c>
      <c r="C17" s="208">
        <v>152.05000000000001</v>
      </c>
      <c r="D17" s="210" t="s">
        <v>225</v>
      </c>
      <c r="E17" s="3"/>
      <c r="F17" s="3"/>
      <c r="G17" s="3"/>
      <c r="H17" s="3"/>
      <c r="I17" s="3"/>
      <c r="J17" s="3"/>
      <c r="K17" s="3"/>
    </row>
    <row r="18" spans="2:11" x14ac:dyDescent="0.2">
      <c r="B18" s="39" t="s">
        <v>215</v>
      </c>
      <c r="C18" s="208">
        <v>475.17</v>
      </c>
      <c r="D18" s="210" t="s">
        <v>225</v>
      </c>
      <c r="E18" s="3"/>
      <c r="F18" s="3"/>
      <c r="G18" s="3"/>
      <c r="H18" s="3"/>
      <c r="I18" s="3"/>
      <c r="J18" s="3"/>
      <c r="K18" s="3"/>
    </row>
    <row r="19" spans="2:11" x14ac:dyDescent="0.2">
      <c r="B19" s="39" t="s">
        <v>216</v>
      </c>
      <c r="C19" s="208">
        <v>950.39</v>
      </c>
      <c r="D19" s="210" t="s">
        <v>225</v>
      </c>
      <c r="E19" s="3"/>
      <c r="F19" s="3"/>
      <c r="G19" s="3"/>
      <c r="H19" s="3"/>
      <c r="I19" s="3"/>
      <c r="J19" s="3"/>
      <c r="K19" s="3"/>
    </row>
    <row r="20" spans="2:11" x14ac:dyDescent="0.2">
      <c r="B20" s="39" t="s">
        <v>217</v>
      </c>
      <c r="C20" s="208">
        <v>1521.5</v>
      </c>
      <c r="D20" s="210" t="s">
        <v>225</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9" t="s">
        <v>226</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2024-01-03T18:11:20Z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