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uthjerseyindustries.sharepoint.com/sites/srr/pc21/USF/2023-2024 Quarterly Reports/Q1 - December End/"/>
    </mc:Choice>
  </mc:AlternateContent>
  <xr:revisionPtr revIDLastSave="7" documentId="8_{22B4357A-18A3-4C54-8BA0-6124187D1C5B}" xr6:coauthVersionLast="47" xr6:coauthVersionMax="47" xr10:uidLastSave="{CCCCF7D4-121E-4E24-B602-F96D70FBC01C}"/>
  <bookViews>
    <workbookView xWindow="28680" yWindow="-120" windowWidth="29040" windowHeight="15840" tabRatio="874" xr2:uid="{00000000-000D-0000-FFFF-FFFF00000000}"/>
  </bookViews>
  <sheets>
    <sheet name="billing &amp; remittance summary" sheetId="3" r:id="rId1"/>
    <sheet name="Recovery Calculation" sheetId="8" r:id="rId2"/>
    <sheet name="Interest Calculation" sheetId="46" r:id="rId3"/>
    <sheet name="Credits Issued Detail" sheetId="48" r:id="rId4"/>
    <sheet name="Admin Costs" sheetId="47" r:id="rId5"/>
    <sheet name="Utility USF Report" sheetId="49" r:id="rId6"/>
    <sheet name="USF Payment Ratio" sheetId="21" state="hidden" r:id="rId7"/>
    <sheet name="USF Payment Ratio (2)" sheetId="2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>'[1]Approval Form'!#REF!</definedName>
    <definedName name="\A">#REF!</definedName>
    <definedName name="\B">#REF!</definedName>
    <definedName name="\D">'[1]Approval Form'!#REF!</definedName>
    <definedName name="\F">'[1]Approval Form'!#REF!</definedName>
    <definedName name="\P">'[1]Approval Form'!#REF!</definedName>
    <definedName name="\S">'[1]Approval Form'!#REF!</definedName>
    <definedName name="___480.11">#REF!</definedName>
    <definedName name="__480.11">#REF!</definedName>
    <definedName name="_1">#REF!</definedName>
    <definedName name="_1__123Graph_ACHART_1" hidden="1">'[2]Summary - Drivers'!#REF!</definedName>
    <definedName name="_1_2004">#REF!</definedName>
    <definedName name="_1_480.11">#REF!</definedName>
    <definedName name="_10">#REF!</definedName>
    <definedName name="_10__123Graph_ACHART_6" hidden="1">[3]CF!$B$160:$V$160</definedName>
    <definedName name="_10_1999">'[4]1999'!$A$1:$Z$183</definedName>
    <definedName name="_10P_L_M">#REF!</definedName>
    <definedName name="_11">#REF!</definedName>
    <definedName name="_11__123Graph_BCHART_1" hidden="1">'[2]Summary - Drivers'!#REF!</definedName>
    <definedName name="_11P_P_C">#REF!</definedName>
    <definedName name="_12">#REF!</definedName>
    <definedName name="_12__123Graph_BCHART_111" hidden="1">[5]Menu!$D$24:$M$24</definedName>
    <definedName name="_12_2000">'[4]2000'!$A$1:$Z$187</definedName>
    <definedName name="_12P_P_COGSUM">#REF!</definedName>
    <definedName name="_13__123Graph_BCHART_112" hidden="1">[5]Menu!$D$18:$M$18</definedName>
    <definedName name="_13P_P_CTRANSP">#REF!</definedName>
    <definedName name="_14__123Graph_BCHART_2" hidden="1">'[2]Summary - Drivers'!#REF!</definedName>
    <definedName name="_14_2001">'[4]2001'!$A$1:$Z$206</definedName>
    <definedName name="_14P_P_D">#REF!</definedName>
    <definedName name="_15__123Graph_BCHART_26" hidden="1">[5]Menu!$D$88:$M$88</definedName>
    <definedName name="_15P_P_F">#REF!</definedName>
    <definedName name="_16__123Graph_BCHART_29" hidden="1">[6]Menu!#REF!</definedName>
    <definedName name="_16_2002">'[4]2002'!$A$1:$Z$206</definedName>
    <definedName name="_16P_P_G">#REF!</definedName>
    <definedName name="_17__123Graph_BCHART_3" hidden="1">[3]CF!$B$200:$V$200</definedName>
    <definedName name="_17CUST11_31">#REF!</definedName>
    <definedName name="_17P_P_H">#REF!</definedName>
    <definedName name="_18__123Graph_BCHART_6" hidden="1">[3]CF!$B$169:$V$169</definedName>
    <definedName name="_18CUST32_TOTAL">#REF!</definedName>
    <definedName name="_18P_P_J">#REF!</definedName>
    <definedName name="_19__123Graph_CCHART_1" hidden="1">'[2]Summary - Drivers'!#REF!</definedName>
    <definedName name="_19P_P_L">#REF!</definedName>
    <definedName name="_1COG_SUMMARY">#REF!</definedName>
    <definedName name="_2">#REF!</definedName>
    <definedName name="_2__123Graph_ACHART_111" hidden="1">[5]Menu!$D$23:$M$23</definedName>
    <definedName name="_2_1995">'[4]1995'!$A$1:$Z$177</definedName>
    <definedName name="_2_2005">#REF!</definedName>
    <definedName name="_2_480.11">#REF!</definedName>
    <definedName name="_20__123Graph_CCHART_111" hidden="1">[5]Menu!$D$25:$M$25</definedName>
    <definedName name="_20P_P_N1">#REF!</definedName>
    <definedName name="_21__123Graph_CCHART_112" hidden="1">[5]Menu!$D$19:$M$19</definedName>
    <definedName name="_21P_P_N2">#REF!</definedName>
    <definedName name="_22__123Graph_CCHART_2" hidden="1">'[2]Summary - Drivers'!#REF!</definedName>
    <definedName name="_23__123Graph_CCHART_26" hidden="1">[5]Menu!$D$92:$M$92</definedName>
    <definedName name="_24__123Graph_CCHART_3" hidden="1">[3]CF!$B$202:$V$202</definedName>
    <definedName name="_25__123Graph_CCHART_30" hidden="1">[5]Menu!$D$12:$M$12</definedName>
    <definedName name="_26__123Graph_DCHART_1" hidden="1">'[2]Summary - Drivers'!#REF!</definedName>
    <definedName name="_27__123Graph_DCHART_112" hidden="1">[5]Menu!$D$16:$M$16</definedName>
    <definedName name="_28__123Graph_DCHART_2" hidden="1">'[2]Summary - Drivers'!#REF!</definedName>
    <definedName name="_29__123Graph_DCHART_3" hidden="1">[3]CF!$B$196:$V$196</definedName>
    <definedName name="_2COST_TRANSP">#REF!</definedName>
    <definedName name="_3">#REF!</definedName>
    <definedName name="_3__123Graph_ACHART_112" hidden="1">[5]Menu!$D$17:$M$17</definedName>
    <definedName name="_30__123Graph_ECHART_1" hidden="1">'[2]Summary - Drivers'!#REF!</definedName>
    <definedName name="_31__123Graph_ECHART_2" hidden="1">'[2]Summary - Drivers'!#REF!</definedName>
    <definedName name="_32__123Graph_XCHART_112" hidden="1">[5]Menu!$AF$15:$AO$15</definedName>
    <definedName name="_33__123Graph_XCHART_2" hidden="1">[7]Drivers!$G$2:$AA$2</definedName>
    <definedName name="_34__123Graph_XCHART_30" hidden="1">[5]Menu!$AF$15:$AO$15</definedName>
    <definedName name="_35__123Graph_XCHART_4" hidden="1">[3]CF!$B$121:$V$121</definedName>
    <definedName name="_36__123Graph_XCHART_5" hidden="1">[3]CF!$B$121:$V$121</definedName>
    <definedName name="_37__123Graph_XCHART_6" hidden="1">[3]CF!$B$121:$V$121</definedName>
    <definedName name="_3N_1">#REF!</definedName>
    <definedName name="_4">#REF!</definedName>
    <definedName name="_4__123Graph_ACHART_26" hidden="1">[5]Menu!$D$83:$M$83</definedName>
    <definedName name="_4_1996">'[4]1996'!$A$1:$Z$178</definedName>
    <definedName name="_480.11">#REF!</definedName>
    <definedName name="_4N_2">#REF!</definedName>
    <definedName name="_5">#REF!</definedName>
    <definedName name="_5__123Graph_ACHART_29" hidden="1">[6]Menu!#REF!</definedName>
    <definedName name="_5P_L_A">#REF!</definedName>
    <definedName name="_6">#REF!</definedName>
    <definedName name="_6__123Graph_ACHART_3" hidden="1">[3]CF!$B$197:$V$197</definedName>
    <definedName name="_6_1997">'[4]1997'!$A$1:$Z$180</definedName>
    <definedName name="_6_480.11">#REF!</definedName>
    <definedName name="_6P_L_B">#REF!</definedName>
    <definedName name="_7">#REF!</definedName>
    <definedName name="_7__123Graph_ACHART_30" hidden="1">[5]Menu!$D$11:$M$11</definedName>
    <definedName name="_7_5YRDTSUMM">#REF!</definedName>
    <definedName name="_7P_L_E">#REF!</definedName>
    <definedName name="_8">#REF!</definedName>
    <definedName name="_8__123Graph_ACHART_4" hidden="1">[3]CF!$B$176:$V$176</definedName>
    <definedName name="_8_1998">'[4]1998'!$A$1:$Z$183</definedName>
    <definedName name="_8P_L_I">#REF!</definedName>
    <definedName name="_9">#REF!</definedName>
    <definedName name="_9__123Graph_ACHART_5" hidden="1">[3]CF!$B$194:$V$194</definedName>
    <definedName name="_9P_L_K">#REF!</definedName>
    <definedName name="_bdm.1927065B0EFD46A48E6CC97723D5AEB3.edm" hidden="1">#REF!</definedName>
    <definedName name="_BID1">'[1]Approval Form'!#REF!</definedName>
    <definedName name="_BID2">'[1]Approval Form'!#REF!</definedName>
    <definedName name="_C">#REF!</definedName>
    <definedName name="_com1">[8]Options!$F$14</definedName>
    <definedName name="_com2">[8]Options!$F$15</definedName>
    <definedName name="_com3">[8]Options!$F$16</definedName>
    <definedName name="_com4">[8]Options!$F$17</definedName>
    <definedName name="_com5">[8]Options!$F$18</definedName>
    <definedName name="_com6">[8]Options!$F$19</definedName>
    <definedName name="_Fill" hidden="1">#REF!</definedName>
    <definedName name="_INM1">[8]Options!$N$18</definedName>
    <definedName name="_INM2">[8]Options!$N$19</definedName>
    <definedName name="_INM3">[8]Options!$N$20</definedName>
    <definedName name="_INM4">[8]Options!$N$21</definedName>
    <definedName name="_INM5">[8]Options!$N$22</definedName>
    <definedName name="_INM6">[8]Options!$N$23</definedName>
    <definedName name="_JE39">#REF!</definedName>
    <definedName name="_JE76">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res1">[8]Options!$E$14</definedName>
    <definedName name="_res2">[8]Options!$E$15</definedName>
    <definedName name="_res3">[8]Options!$E$16</definedName>
    <definedName name="_res4">[8]Options!$E$17</definedName>
    <definedName name="_res5">[8]Options!$E$18</definedName>
    <definedName name="_res6">[8]Options!$E$19</definedName>
    <definedName name="_Sort" hidden="1">#REF!</definedName>
    <definedName name="_Table1_In1" hidden="1">#REF!</definedName>
    <definedName name="_Table2_In1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www1" hidden="1">{#N/A,#N/A,FALSE,"schA"}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ter_Tax_Factor">#REF!</definedName>
    <definedName name="ALLnext">#REF!</definedName>
    <definedName name="ALLPGS">#REF!</definedName>
    <definedName name="analysis">'[1]Approval Form'!#REF!</definedName>
    <definedName name="anscount" hidden="1">1</definedName>
    <definedName name="apr06Data">'[9]Apr 06'!$C$2:$G$72</definedName>
    <definedName name="apr07Data">'[9]Apr 07'!$C$4:$H$76</definedName>
    <definedName name="AS2DocOpenMode" hidden="1">"AS2DocumentEdit"</definedName>
    <definedName name="AS2HasNoAutoHeaderFooter" hidden="1">" "</definedName>
    <definedName name="asd">'[10]IS-2017'!$K$4</definedName>
    <definedName name="asdf" hidden="1">{#N/A,#N/A,FALSE,"Income Statement";#N/A,#N/A,FALSE,"Balance Sheet";#N/A,#N/A,FALSE,"Cash Flows";#N/A,#N/A,FALSE,"Ratios"}</definedName>
    <definedName name="ASDFAS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ug06Data">'[9]Aug 06'!$C$4:$D$74</definedName>
    <definedName name="B">#REF!</definedName>
    <definedName name="bbb" hidden="1">{#N/A,#N/A,FALSE,"Aging Summary";#N/A,#N/A,FALSE,"Ratio Analysis";#N/A,#N/A,FALSE,"Test 120 Day Accts";#N/A,#N/A,FALSE,"Tickmarks"}</definedName>
    <definedName name="BGSS_RATE">'[11]BGSS Rate Calculation'!$E$89</definedName>
    <definedName name="Bill_Impact">#REF!</definedName>
    <definedName name="Budget_Summary">'[12]Budget Summary'!#REF!</definedName>
    <definedName name="Budget_Summary1">[13]Budget!$AU$68:$BC$110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C_">#REF!</definedName>
    <definedName name="CALC">#REF!</definedName>
    <definedName name="CBT">#REF!</definedName>
    <definedName name="CBWorkbookPriority" hidden="1">-854415162</definedName>
    <definedName name="CIACCBT1">#REF!</definedName>
    <definedName name="CIACCBT2">#REF!</definedName>
    <definedName name="CIACCBT3">#REF!</definedName>
    <definedName name="CIACmargin1">#REF!</definedName>
    <definedName name="CIACmargin2">#REF!</definedName>
    <definedName name="CIACmargin3">#REF!</definedName>
    <definedName name="CINDY">#REF!</definedName>
    <definedName name="cirt1">#REF!</definedName>
    <definedName name="cmq">[8]Options!$F$14</definedName>
    <definedName name="Columbia_FSS_Capacity">#REF!</definedName>
    <definedName name="Columbia_FSS_Demand">#REF!</definedName>
    <definedName name="Columbia_FTS">#REF!</definedName>
    <definedName name="Columbia_Gulf_FTS_1_38019">#REF!</definedName>
    <definedName name="Columbia_NTS_Res.">#REF!</definedName>
    <definedName name="Columbia_SST_Res.">#REF!</definedName>
    <definedName name="com0">[8]Options!$F$13</definedName>
    <definedName name="commNM2">[8]Options!$M$9</definedName>
    <definedName name="commNM3">[8]Options!$M$10</definedName>
    <definedName name="commNM4">[8]Options!$M$11</definedName>
    <definedName name="commNM5">[8]Options!$M$12</definedName>
    <definedName name="comNM1">[8]Options!$M$8</definedName>
    <definedName name="comNM6">[8]Options!$M$13</definedName>
    <definedName name="Conectiv_FES_Limited_Firm">#REF!</definedName>
    <definedName name="Contract_Demand__MCF">#REF!</definedName>
    <definedName name="CONTRACTOR_PERFORMANCE_EVALUATION_P1">'[1]Approval Form'!#REF!</definedName>
    <definedName name="CONTRACTOR_PERFORMANCE_EVALUATION_P2">'[1]Approval Form'!#REF!</definedName>
    <definedName name="Corporate_Business_Tax__CBT">'[14]Input Page'!$B$45</definedName>
    <definedName name="Cost_Of_Gas">#REF!</definedName>
    <definedName name="Cost_to_Revenue_Ratio">#REF!</definedName>
    <definedName name="cpd">#REF!</definedName>
    <definedName name="cpdcon">#REF!</definedName>
    <definedName name="cpdin">#REF!</definedName>
    <definedName name="csAGL_DE_CGC_Revenue_Dim01">"="</definedName>
    <definedName name="csAGL_DE_CGC_Revenue_Dim02">"="</definedName>
    <definedName name="csAGL_DE_CGC_Revenue_Dim03">"="</definedName>
    <definedName name="csAGL_DE_CGC_Revenue_Dim04">"="</definedName>
    <definedName name="csAGL_DE_CGC_Revenue_Dim05">"="</definedName>
    <definedName name="csAGL_DE_CGC_Revenue_Dim06">#REF!</definedName>
    <definedName name="csAGL_DE_CGC_Revenue_Dim07">"="</definedName>
    <definedName name="csAGL_DE_CGC_Revenue_Dim08">"="</definedName>
    <definedName name="csAGL_DE_CGC_Revenue_Dim09">"="</definedName>
    <definedName name="csAGL_DE_CGC_Revenue_Dim10">"="</definedName>
    <definedName name="csAGL_DE_CGC_Revenue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Plan">#REF!</definedName>
    <definedName name="D">#REF!</definedName>
    <definedName name="darryl" hidden="1">{#N/A,#N/A,FALSE,"IS_actual";#N/A,#N/A,FALSE,"IS_act_vs_bud ";#N/A,#N/A,FALSE,"DIV_actual";#N/A,#N/A,FALSE,"DIV_act_vs_bud"}</definedName>
    <definedName name="dataWNA">#REF!</definedName>
    <definedName name="dec06Data">'[9]Dec 06'!$C$4:$D$76</definedName>
    <definedName name="Def_Balance">#REF!</definedName>
    <definedName name="Deferred_Balance">[11]GPD!$Q$1442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SMSCH">#REF!</definedName>
    <definedName name="DTI__CNG__Demand_Re__Transco_SS_1__200031">#REF!</definedName>
    <definedName name="DTI__CNG__FTF__200096">#REF!</definedName>
    <definedName name="DTI__CNG__FTNN_Res___W._S.__100012">#REF!</definedName>
    <definedName name="DTI__CNG__FTNN_Res___W._S.__100012__Cap_Rel">#REF!</definedName>
    <definedName name="Duke__Mobil__Reservation_Fee_Col">#REF!</definedName>
    <definedName name="dump" hidden="1">{"holdco",#N/A,FALSE,"Summary Financials";"holdco",#N/A,FALSE,"Summary Financials"}</definedName>
    <definedName name="Dyengy__Texaco__Reservation_Fee_Col">#REF!</definedName>
    <definedName name="E">#REF!</definedName>
    <definedName name="eee">#REF!</definedName>
    <definedName name="ENTRY">'[1]Approval Form'!#REF!</definedName>
    <definedName name="ERROR">'[1]Approval Form'!#REF!</definedName>
    <definedName name="Exhibit_2_B">#REF!</definedName>
    <definedName name="Exhibit_2_C">#REF!</definedName>
    <definedName name="Exhibit_2_D">#REF!</definedName>
    <definedName name="Exhibit_2_E">#REF!</definedName>
    <definedName name="Exhibit_B1">#REF!</definedName>
    <definedName name="F">#REF!</definedName>
    <definedName name="feb07Data">'[9]Feb 07'!$C$4:$H$76</definedName>
    <definedName name="ff" hidden="1">{"holdco",#N/A,FALSE,"Summary Financials";"holdco",#N/A,FALSE,"Summary Financials"}</definedName>
    <definedName name="fileTitle">[15]Options!$B$1</definedName>
    <definedName name="FIT">#REF!</definedName>
    <definedName name="frd" hidden="1">{"holdco",#N/A,FALSE,"Summary Financials";"holdco",#N/A,FALSE,"Summary Financials"}</definedName>
    <definedName name="FYmonthStart">[15]Options!$D$8</definedName>
    <definedName name="FYstart">[15]Options!$E$8</definedName>
    <definedName name="G">#REF!</definedName>
    <definedName name="Gas_Cost">#REF!</definedName>
    <definedName name="Gas_Cost_and_Recovery_Summary">#REF!</definedName>
    <definedName name="gpue">#REF!</definedName>
    <definedName name="gpuecon">#REF!</definedName>
    <definedName name="gpuein">#REF!</definedName>
    <definedName name="H">#REF!</definedName>
    <definedName name="Hess_Reservation_Fee__.5003">#REF!</definedName>
    <definedName name="Hess_Reservation_Fee_1.3598__10_801">#REF!</definedName>
    <definedName name="Hess_Reservation_Fee_1.3598__15_825">#REF!</definedName>
    <definedName name="I">#REF!</definedName>
    <definedName name="Incentive_Cap">#N/A</definedName>
    <definedName name="Incentive_percent">#REF!</definedName>
    <definedName name="incm1">[8]Options!$O$18</definedName>
    <definedName name="incm2">[8]Options!$O$19</definedName>
    <definedName name="incm3">[8]Options!$O$20</definedName>
    <definedName name="incm4">[8]Options!$O$21</definedName>
    <definedName name="incm5">[8]Options!$O$22</definedName>
    <definedName name="incm6">[8]Options!$O$23</definedName>
    <definedName name="Insurance_Recovery">#REF!</definedName>
    <definedName name="Insurance_Recovery_Summary_Proof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">#REF!</definedName>
    <definedName name="jami" hidden="1">{#N/A,#N/A,FALSE,"IS_actual";#N/A,#N/A,FALSE,"IS_act_vs_bud ";#N/A,#N/A,FALSE,"DIV_actual";#N/A,#N/A,FALSE,"DIV_act_vs_bud"}</definedName>
    <definedName name="jan07Data">'[9]Jan 07'!$C$4:$H$76</definedName>
    <definedName name="jgf_4">#REF!</definedName>
    <definedName name="john" hidden="1">{#N/A,#N/A,FALSE,"IS_actual";#N/A,#N/A,FALSE,"IS_act_vs_bud ";#N/A,#N/A,FALSE,"DIV_actual";#N/A,#N/A,FALSE,"DIV_act_vs_bud"}</definedName>
    <definedName name="jpp" hidden="1">{#N/A,#N/A,FALSE,"IS_actual";#N/A,#N/A,FALSE,"IS_act_vs_bud ";#N/A,#N/A,FALSE,"DIV_actual";#N/A,#N/A,FALSE,"DIV_act_vs_bud"}</definedName>
    <definedName name="jul06Data">'[9]Jul 06'!$C$4:$D$74</definedName>
    <definedName name="jul07Data">'[9]Jul 07'!$C$4:$H$80</definedName>
    <definedName name="jun06Data">'[9]Jun 06'!$C$2:$G$73</definedName>
    <definedName name="jun07Data">'[9]Jun 07'!$C$4:$H$78</definedName>
    <definedName name="K">#REF!</definedName>
    <definedName name="K2_WBEVMODE" hidden="1">-1</definedName>
    <definedName name="krup" hidden="1">{"holdco",#N/A,FALSE,"Summary Financials";"holdco",#N/A,FALSE,"Summary Financials"}</definedName>
    <definedName name="L">#REF!</definedName>
    <definedName name="LARGEVOLUME">#REF!</definedName>
    <definedName name="LGAC_Rate">#REF!</definedName>
    <definedName name="ListOffset" hidden="1">1</definedName>
    <definedName name="LMC">'[1]Approval Form'!#REF!</definedName>
    <definedName name="LNG_Differential">#REF!</definedName>
    <definedName name="LVCS">#REF!</definedName>
    <definedName name="M">#REF!</definedName>
    <definedName name="MAIN">'[1]Approval Form'!#REF!</definedName>
    <definedName name="mar07Data">'[9]Mar 07'!$C$4:$H$76</definedName>
    <definedName name="may06Data">'[9]May 06'!$C$4:$G$74</definedName>
    <definedName name="may07Data">'[9]May 07'!$C$4:$H$77</definedName>
    <definedName name="Mirant__SCEM__Reservation_Fee_Col">#REF!</definedName>
    <definedName name="monthCode">[15]Options!$AB$5:$AC$17</definedName>
    <definedName name="moy" hidden="1">{"holdco",#N/A,FALSE,"Summary Financials";"holdco",#N/A,FALSE,"Summary Financials"}</definedName>
    <definedName name="Mrant_Call_Option__apr_oct">#REF!</definedName>
    <definedName name="Nancy_s_Risk_Report">#REF!</definedName>
    <definedName name="new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wrn" hidden="1">{#N/A,#N/A,FALSE,"Aging Summary";#N/A,#N/A,FALSE,"Ratio Analysis";#N/A,#N/A,FALSE,"Test 120 Day Accts";#N/A,#N/A,FALSE,"Tickmarks"}</definedName>
    <definedName name="njng">#REF!</definedName>
    <definedName name="njngcon">#REF!</definedName>
    <definedName name="njngin">#REF!</definedName>
    <definedName name="nonreg" hidden="1">{#N/A,#N/A,FALSE,"Income Statement";#N/A,#N/A,FALSE,"Balance Sheet";#N/A,#N/A,FALSE,"Cash Flows";#N/A,#N/A,FALSE,"Ratios"}</definedName>
    <definedName name="not_accrued_for_October">#REF!</definedName>
    <definedName name="nov06Data">'[9]Nov 06'!$C$5:$D$75</definedName>
    <definedName name="NPV_Evaluation_Rate">#REF!</definedName>
    <definedName name="nui">#REF!</definedName>
    <definedName name="nuicon">#REF!</definedName>
    <definedName name="nuiin">#REF!</definedName>
    <definedName name="NYMEX">'[16]PGA Study'!#REF!</definedName>
    <definedName name="oct06Data">'[9]Oct 06'!$C$4:$D$75</definedName>
    <definedName name="October_02">#REF!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SS_and_Interruptable_LGAC_Credit">#REF!</definedName>
    <definedName name="Oxy_Call_Option__apr_oct">#REF!</definedName>
    <definedName name="p" hidden="1">{#N/A,#N/A,FALSE,"Income Statement";#N/A,#N/A,FALSE,"Balance Sheet";#N/A,#N/A,FALSE,"Cash Flows";#N/A,#N/A,FALSE,"Ratios"}</definedName>
    <definedName name="PASK">'[1]Approval Form'!#REF!</definedName>
    <definedName name="PBID">'[1]Approval Form'!#REF!</definedName>
    <definedName name="Pcent">#REF!</definedName>
    <definedName name="perNext">#REF!</definedName>
    <definedName name="PGABase">'[16]PGA Study'!#REF!</definedName>
    <definedName name="pgaLag">'[16]PGA Study'!#REF!</definedName>
    <definedName name="ppp" hidden="1">{"holdco",#N/A,FALSE,"Summary Financials";"holdco",#N/A,FALSE,"Summary Financials"}</definedName>
    <definedName name="_xlnm.Print_Area" localSheetId="0">'billing &amp; remittance summary'!$A$1:$Z$28</definedName>
    <definedName name="_xlnm.Print_Area" localSheetId="1">'Recovery Calculation'!$A$1:$M$28</definedName>
    <definedName name="_xlnm.Print_Area" localSheetId="6">'USF Payment Ratio'!$C$1:$I$26</definedName>
    <definedName name="_xlnm.Print_Area" localSheetId="7">'USF Payment Ratio (2)'!$C$1:$I$26</definedName>
    <definedName name="_xlnm.Print_Area" localSheetId="5">'Utility USF Report'!$A$1:$O$83</definedName>
    <definedName name="_xlnm.Print_Area">#REF!</definedName>
    <definedName name="Print_Area2">'[17]CIP Volumes'!#REF!</definedName>
    <definedName name="Print_Area6">'[18]CIP Volumes'!#REF!</definedName>
    <definedName name="_xlnm.Print_Titles" localSheetId="1">'Recovery Calculation'!$1:$5</definedName>
    <definedName name="_xlnm.Print_Titles">#REF!</definedName>
    <definedName name="Prior_Month_Adjustment">#REF!</definedName>
    <definedName name="Project_Cost">#REF!</definedName>
    <definedName name="pse">#REF!</definedName>
    <definedName name="psecon">#REF!</definedName>
    <definedName name="psein">#REF!</definedName>
    <definedName name="psg">#REF!</definedName>
    <definedName name="psgcon">#REF!</definedName>
    <definedName name="psgin">#REF!</definedName>
    <definedName name="PUA">#REF!</definedName>
    <definedName name="PUB_FileID" hidden="1">"N10003653.xls"</definedName>
    <definedName name="PUB_UserID" hidden="1">"QUARKS"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qq" hidden="1">{#N/A,#N/A,FALSE,"schA"}</definedName>
    <definedName name="QUESTIONS">'[1]Approval Form'!#REF!</definedName>
    <definedName name="RAC_GPD_3">#REF!</definedName>
    <definedName name="rac_gpd_4">#REF!</definedName>
    <definedName name="RAC_GPD_4B_Workpaper">#REF!</definedName>
    <definedName name="RAC_GPD_5">#REF!</definedName>
    <definedName name="RAC_JGF_1">#REF!</definedName>
    <definedName name="RAC_JGF_4">#REF!</definedName>
    <definedName name="RAC_JGF_4A">#REF!</definedName>
    <definedName name="RAC_JGF_4B_Workpaper">#REF!</definedName>
    <definedName name="RAC_JGF_4B_Workpaper_page_2">#REF!</definedName>
    <definedName name="RAC_RATE">'[19]Rate Calcualtion RAC-SRF-1'!$F$52</definedName>
    <definedName name="RAC_RATE_CALC_SUMMARY">#REF!</definedName>
    <definedName name="RACSCH">#REF!</definedName>
    <definedName name="Rate_Comparison">#REF!</definedName>
    <definedName name="Rate_of_Return_Desired">#REF!</definedName>
    <definedName name="rateI1T2">'[16]Industrial Consumption'!#REF!</definedName>
    <definedName name="rateI1T2I1">'[16]Industrial Consumption'!#REF!</definedName>
    <definedName name="rateI1T2T1">'[16]Industrial Consumption'!#REF!</definedName>
    <definedName name="rateL1">'[16]Industrial Consumption'!#REF!</definedName>
    <definedName name="rateT1">'[16]Industrial Consumption'!#REF!</definedName>
    <definedName name="rateT1SS1">'[16]Industrial Consumption'!#REF!</definedName>
    <definedName name="rateT3">'[16]Industrial Consumption'!#REF!</definedName>
    <definedName name="reco">#REF!</definedName>
    <definedName name="recocon">#REF!</definedName>
    <definedName name="recoin">#REF!</definedName>
    <definedName name="Recovery">#REF!</definedName>
    <definedName name="report1">#REF!</definedName>
    <definedName name="report2">#REF!</definedName>
    <definedName name="report3">#REF!</definedName>
    <definedName name="ReportGroup" hidden="1">0</definedName>
    <definedName name="res0">[8]Options!$E$13</definedName>
    <definedName name="resApr">[16]Options!#REF!</definedName>
    <definedName name="resATT1">[8]Options!$L$28</definedName>
    <definedName name="resATT2">[8]Options!$L$29</definedName>
    <definedName name="resATT3">[8]Options!$L$30</definedName>
    <definedName name="resATT4">[8]Options!$L$31</definedName>
    <definedName name="resATT5">[8]Options!$L$32</definedName>
    <definedName name="resATT6">[8]Options!$L$33</definedName>
    <definedName name="resDec">[16]Options!#REF!</definedName>
    <definedName name="resMay">[16]Options!#REF!</definedName>
    <definedName name="resNM1">[8]Options!$L$8</definedName>
    <definedName name="resNM2">[8]Options!$L$9</definedName>
    <definedName name="resNM3">[8]Options!$L$10</definedName>
    <definedName name="resNM4">[8]Options!$L$11</definedName>
    <definedName name="resNM5">[8]Options!$L$12</definedName>
    <definedName name="resNM6">[8]Options!$L$13</definedName>
    <definedName name="resNov">[16]Options!#REF!</definedName>
    <definedName name="resOct">[16]Options!#REF!</definedName>
    <definedName name="resSep">[16]Options!#REF!</definedName>
    <definedName name="Rev_4_04">#REF!</definedName>
    <definedName name="Revenue_Calc">'[20]REVENUE CALCULATION'!#REF!+'[20]REVENUE CALCULATION'!$A$1:$B$31</definedName>
    <definedName name="revenue_calculation">#REF!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rr" hidden="1">{"holdco",#N/A,FALSE,"Summary Financials";"holdco",#N/A,FALSE,"Summary Financials"}</definedName>
    <definedName name="rt" hidden="1">{"holdco",#N/A,FALSE,"Summary Financials";"holdco",#N/A,FALSE,"Summary Financials"}</definedName>
    <definedName name="Sales___Use_Tax">#REF!</definedName>
    <definedName name="Schedule" hidden="1">{#N/A,#N/A,FALSE,"Aging Summary";#N/A,#N/A,FALSE,"Ratio Analysis";#N/A,#N/A,FALSE,"Test 120 Day Accts";#N/A,#N/A,FALSE,"Tickmarks"}</definedName>
    <definedName name="Sempra_Energy_Trading__CNGES____FTNN_Res___W._S.">#REF!</definedName>
    <definedName name="Sempra_Energy_Trading__CNGES____GSS_Str_Cap">#REF!</definedName>
    <definedName name="Sempra_Energy_Trading__CNGES____GSS_Str_Dem">#REF!</definedName>
    <definedName name="Sempra_Energy_Trading__CNGES____W.S._Supply_Res">#REF!</definedName>
    <definedName name="Sempra_Energy_Trading__CNGES____Year_Round_Supply_Res">#REF!</definedName>
    <definedName name="sencount" hidden="1">1</definedName>
    <definedName name="sep06Data">'[9]Sep 06'!$C$4:$D$74</definedName>
    <definedName name="sjg">#REF!</definedName>
    <definedName name="sjgcon">#REF!</definedName>
    <definedName name="sjgin">#REF!</definedName>
    <definedName name="SJRG__National_Fuel_Storage__Demand">#REF!</definedName>
    <definedName name="some" hidden="1">{#N/A,#N/A,FALSE,"Aging Summary";#N/A,#N/A,FALSE,"Ratio Analysis";#N/A,#N/A,FALSE,"Test 120 Day Accts";#N/A,#N/A,FALSE,"Tickmarks"}</definedName>
    <definedName name="South_Jersey_Gas_Company">#REF!</definedName>
    <definedName name="SPECIALGSGINPUT">#REF!</definedName>
    <definedName name="SRF_1">#REF!</definedName>
    <definedName name="SRF_10">#REF!</definedName>
    <definedName name="SRF_4">#REF!</definedName>
    <definedName name="SRF_5">#REF!</definedName>
    <definedName name="SRF_5A_P1">#REF!</definedName>
    <definedName name="SRF_5A_P2">#REF!</definedName>
    <definedName name="SRF_5B_P1">#REF!</definedName>
    <definedName name="SRF_5B_P2">#REF!</definedName>
    <definedName name="SRF_5B_P3">#REF!</definedName>
    <definedName name="SRF_5C_P1">#REF!</definedName>
    <definedName name="SRF_5C_P2">#REF!</definedName>
    <definedName name="SRF_5C_P3">#REF!</definedName>
    <definedName name="SRF_5C_P4">#REF!</definedName>
    <definedName name="SRF_5C_P5">#REF!</definedName>
    <definedName name="SRF_5D">#REF!</definedName>
    <definedName name="SRF_6">#REF!</definedName>
    <definedName name="SRF_6A_P1">#REF!</definedName>
    <definedName name="SRF_6A_P2">#REF!</definedName>
    <definedName name="SRF_6B">#REF!</definedName>
    <definedName name="SRF_7">#REF!</definedName>
    <definedName name="SRF_7A">#REF!</definedName>
    <definedName name="SRF_8">#REF!</definedName>
    <definedName name="SRF_8A">#REF!</definedName>
    <definedName name="SRF_9">#REF!</definedName>
    <definedName name="SRF_9A_P1">#REF!</definedName>
    <definedName name="SRF_9A_P2">#REF!</definedName>
    <definedName name="SS1rates">'[16]SS-1'!#REF!</definedName>
    <definedName name="startMonth">[8]Options!$D$7</definedName>
    <definedName name="startYear">[8]Options!$E$7</definedName>
    <definedName name="SUMMARY">#REF!</definedName>
    <definedName name="swe">#REF!</definedName>
    <definedName name="t">'[21]CIP Volumes 10-11'!#REF!</definedName>
    <definedName name="TAC_REPORT">#REF!</definedName>
    <definedName name="test">Lawson [22]Data!$A$1:$I$1</definedName>
    <definedName name="test5" hidden="1">'[2]Summary - Drivers'!#REF!</definedName>
    <definedName name="Texas_Gas_FTF__T9373">#REF!</definedName>
    <definedName name="Texas_Gas_FTF__T9373__ProLiance">#REF!</definedName>
    <definedName name="Texas_Gas_FTF__T9373_C_R__ProLiance">#REF!</definedName>
    <definedName name="Total_Demand_Charges">#REF!</definedName>
    <definedName name="Tran_Col_DTI__CNG__Cap_Rel_Non_SJG_Customer">#REF!</definedName>
    <definedName name="Transco__APEC__.5353">#REF!</definedName>
    <definedName name="Transco__APEC__.5353_C_R_GRI_credit">#REF!</definedName>
    <definedName name="Transco_FT____1.3599_C_R">#REF!</definedName>
    <definedName name="Transco_FT___1.3599">#REF!</definedName>
    <definedName name="Transco_FT__Reserv.__.2231">#REF!</definedName>
    <definedName name="Transco_FT__Reserv.__.3902">#REF!</definedName>
    <definedName name="Transco_FT_Cap_Rel__.3902">#REF!</definedName>
    <definedName name="Transco_FT_Res_PSFT__.5003">#REF!</definedName>
    <definedName name="Transco_FTF___1.3598">#REF!</definedName>
    <definedName name="Transco_GSS">#REF!</definedName>
    <definedName name="Transco_GSS_Capacity">#REF!</definedName>
    <definedName name="Transco_LG_A">#REF!</definedName>
    <definedName name="Transco_LG_A_Capacity">#REF!</definedName>
    <definedName name="Transco_LSS">#REF!</definedName>
    <definedName name="Transco_LSS_Capacity">#REF!</definedName>
    <definedName name="Transco_S_2">#REF!</definedName>
    <definedName name="Transco_S_2_Capacity">#REF!</definedName>
    <definedName name="Transco_SS_1_Capacity">#REF!</definedName>
    <definedName name="Transco_SS_1_Demand">#REF!</definedName>
    <definedName name="Transco_SS_2_Capacity">#REF!</definedName>
    <definedName name="Transco_SS_2_Demand">#REF!</definedName>
    <definedName name="Transco_WSS_Capacity">#REF!</definedName>
    <definedName name="Transco_WSS_Demand">#REF!</definedName>
    <definedName name="Transportation_2004">#REF!</definedName>
    <definedName name="Transportation_2005">#REF!</definedName>
    <definedName name="tt" hidden="1">{"holdco",#N/A,FALSE,"Summary Financials";"holdco",#N/A,FALSE,"Summary Financials"}</definedName>
    <definedName name="TYP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ryold" hidden="1">{"holdco",#N/A,FALSE,"Summary Financials";"holdco",#N/A,FALSE,"Summary Financials"}</definedName>
    <definedName name="WN.CG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0203WNC." hidden="1">{#N/A,#N/A,FALSE,"Sheet1"}</definedName>
    <definedName name="wrn.10yrsupply.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4._.Page._.Board._.Report." hidden="1">{#N/A,#N/A,FALSE,"IS_actual";#N/A,#N/A,FALSE,"IS_act_vs_bud ";#N/A,#N/A,FALSE,"DIV_actual";#N/A,#N/A,FALSE,"DIV_act_vs_bud"}</definedName>
    <definedName name="wrn.5YrDts.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ActiveWorkbook." hidden="1">{#N/A,#N/A,TRUE,"Overview";#N/A,#N/A,TRUE,"New Gen"}</definedName>
    <definedName name="wrn.Aging._.and._.Trend._.Analysis." hidden="1">{#N/A,#N/A,FALSE,"Aging Summary";#N/A,#N/A,FALSE,"Ratio Analysis";#N/A,#N/A,FALSE,"Test 120 Day Accts";#N/A,#N/A,FALSE,"Tickmarks"}</definedName>
    <definedName name="wrn.All._.but._.Plant." hidden="1">{#N/A,#N/A,TRUE,"Income Statement";#N/A,#N/A,TRUE,"Balance Sheet";#N/A,#N/A,TRUE,"Cash Flow";#N/A,#N/A,TRUE,"Interest Schedule";#N/A,#N/A,TRUE,"Ratios"}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oard." hidden="1">{#N/A,#N/A,FALSE,"Cover";#N/A,#N/A,FALSE,"Main";#N/A,#N/A,FALSE,"Guid";#N/A,#N/A,FALSE,"Summary";#N/A,#N/A,FALSE,"Q3"}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OG._.Print.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ntribution." hidden="1">{#N/A,#N/A,FALSE,"Contribution Analysis"}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CR." hidden="1">{#N/A,#N/A,FALSE,"schA"}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orecast." hidden="1">{#N/A,#N/A,FALSE,"Equation"}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hidden="1">{"assumptions",#N/A,FALSE,"Scenario 1";"valuation",#N/A,FALSE,"Scenario 1"}</definedName>
    <definedName name="wrn.is." hidden="1">{#N/A,#N/A,FALSE,"EPDCCon"}</definedName>
    <definedName name="wrn.LBO._.Summary." hidden="1">{"LBO Summary",#N/A,FALSE,"Summary"}</definedName>
    <definedName name="wrn.LGE._.val.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NonQuarter._.Financials.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PartialFncls." hidden="1">{#N/A,#N/A,FALSE,"Income Statement";#N/A,#N/A,FALSE,"Balance Sheet";#N/A,#N/A,FALSE,"Cash Flows";#N/A,#N/A,FALSE,"Ratios"}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RECONCILIATION.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Quarter._.Financials.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Revenue._.Model." hidden="1">{"AnnualMargin",#N/A,FALSE,"AnnualMargin";"CustomerPlan",#N/A,FALSE,"Customer Count";"TotalMarginbyRevClass",#N/A,FALSE,"MonthlyMargin"}</definedName>
    <definedName name="wrn.Revenue._.Model._1" hidden="1">{"AnnualMargin",#N/A,FALSE,"AnnualMargin";"CustomerPlan",#N/A,FALSE,"Customer Count";"TotalMarginbyRevClass",#N/A,FALSE,"MonthlyMargin"}</definedName>
    <definedName name="wrn.Revenue._.Model._2" hidden="1">{"AnnualMargin",#N/A,FALSE,"AnnualMargin";"CustomerPlan",#N/A,FALSE,"Customer Count";"TotalMarginbyRevClass",#N/A,FALSE,"MonthlyMargin"}</definedName>
    <definedName name="wrn.Revenue._.Model._3" hidden="1">{"AnnualMargin",#N/A,FALSE,"AnnualMargin";"CustomerPlan",#N/A,FALSE,"Customer Count";"TotalMarginbyRevClass",#N/A,FALSE,"MonthlyMargin"}</definedName>
    <definedName name="wrn.Revenue._.Model._4" hidden="1">{"AnnualMargin",#N/A,FALSE,"AnnualMargin";"CustomerPlan",#N/A,FALSE,"Customer Count";"TotalMarginbyRevClass",#N/A,FALSE,"MonthlyMargin"}</definedName>
    <definedName name="wrn.Revenue._.Model._5" hidden="1">{"AnnualMargin",#N/A,FALSE,"AnnualMargin";"CustomerPlan",#N/A,FALSE,"Customer Count";"TotalMarginbyRevClass",#N/A,FALSE,"MonthlyMargin"}</definedName>
    <definedName name="wrn.Revised._.Cap._.Budget." hidden="1">{#N/A,#N/A,TRUE,"Overview";#N/A,#N/A,TRUE,"New Gen"}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SumIncBalRat." hidden="1">{#N/A,#N/A,FALSE,"Summary";#N/A,#N/A,FALSE,"Income Statement";#N/A,#N/A,FALSE,"Balance Sheet";#N/A,#N/A,FALSE,"Ratios"}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est." hidden="1">{"holdco",#N/A,FALSE,"Summary Financials";"holdco",#N/A,FALSE,"Summary Financials"}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ww" hidden="1">{#N/A,#N/A,FALSE,"schA"}</definedName>
    <definedName name="x">#REF!</definedName>
    <definedName name="Years_in_Cash_Flow">#REF!</definedName>
    <definedName name="yuaaa" hidden="1">{"holdco",#N/A,FALSE,"Summary Financials";"holdco",#N/A,FALSE,"Summary Financials"}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2" l="1"/>
  <c r="E15" i="22"/>
  <c r="G15" i="22"/>
  <c r="I15" i="22"/>
  <c r="I15" i="21"/>
  <c r="E15" i="21"/>
  <c r="G15" i="21"/>
  <c r="D22" i="21" l="1"/>
  <c r="D22" i="22"/>
</calcChain>
</file>

<file path=xl/sharedStrings.xml><?xml version="1.0" encoding="utf-8"?>
<sst xmlns="http://schemas.openxmlformats.org/spreadsheetml/2006/main" count="207" uniqueCount="136">
  <si>
    <t>SOUTH JERSEY GAS</t>
  </si>
  <si>
    <t>Links to USFP &amp; USFL Activity and Memo Bills</t>
  </si>
  <si>
    <t>USF/ Lifeline Billing and Remittance Summary</t>
  </si>
  <si>
    <t>Total</t>
  </si>
  <si>
    <t>USF</t>
  </si>
  <si>
    <t>Lifeline</t>
  </si>
  <si>
    <t>USF / Lifeline</t>
  </si>
  <si>
    <t>USF/Lifeline</t>
  </si>
  <si>
    <t>Therms Billed</t>
  </si>
  <si>
    <t>Rate</t>
  </si>
  <si>
    <t>Billing</t>
  </si>
  <si>
    <t>Remittance</t>
  </si>
  <si>
    <t>Date</t>
  </si>
  <si>
    <t>Check No.</t>
  </si>
  <si>
    <t>Wire</t>
  </si>
  <si>
    <t>Date Submitted:</t>
  </si>
  <si>
    <t>Prepared By:</t>
  </si>
  <si>
    <t>Phone No.:</t>
  </si>
  <si>
    <t>E-mail:</t>
  </si>
  <si>
    <t>Links to the Interest Calculation and USFAD</t>
  </si>
  <si>
    <t>Calculation of USF Under / (Over) Recovery</t>
  </si>
  <si>
    <t>USF Funds</t>
  </si>
  <si>
    <t>Credits</t>
  </si>
  <si>
    <t>FreshStart</t>
  </si>
  <si>
    <t>Received From Clearinghouse</t>
  </si>
  <si>
    <t>Under (Over)</t>
  </si>
  <si>
    <t>Issued</t>
  </si>
  <si>
    <t>Forgiveness</t>
  </si>
  <si>
    <t>Amount</t>
  </si>
  <si>
    <t>Recovery</t>
  </si>
  <si>
    <t>Level of Forgiveness</t>
  </si>
  <si>
    <t>Number of Participants</t>
  </si>
  <si>
    <t>$51 to $75</t>
  </si>
  <si>
    <t>$201 to $300</t>
  </si>
  <si>
    <t>$301 to $400</t>
  </si>
  <si>
    <t>$401 to $500</t>
  </si>
  <si>
    <t>$5 to $25</t>
  </si>
  <si>
    <t>$101 to $125</t>
  </si>
  <si>
    <t>$126 to $150</t>
  </si>
  <si>
    <t>$51 to $100</t>
  </si>
  <si>
    <t>$101 to $150</t>
  </si>
  <si>
    <t>$151 to $200</t>
  </si>
  <si>
    <t/>
  </si>
  <si>
    <t>USF Payment Ratio - All Charges</t>
  </si>
  <si>
    <t>For the Year Ending Decemmer 31, 2008</t>
  </si>
  <si>
    <t>Gas Charges</t>
  </si>
  <si>
    <t>Payments / Credits</t>
  </si>
  <si>
    <t>0 - 25%</t>
  </si>
  <si>
    <t>26 - 50%</t>
  </si>
  <si>
    <t>51 - 75%</t>
  </si>
  <si>
    <t>76 - 90%</t>
  </si>
  <si>
    <t>91 - 100%</t>
  </si>
  <si>
    <t>Greater Than 100%</t>
  </si>
  <si>
    <t>Jim Fredericks</t>
  </si>
  <si>
    <t>609-561-9000 ext. 4360</t>
  </si>
  <si>
    <t>jfredericks@sjindustries.com</t>
  </si>
  <si>
    <t>USF Payment Ratio - All Charges Less USF</t>
  </si>
  <si>
    <t>Utility USF Report</t>
  </si>
  <si>
    <t>Total dollars</t>
  </si>
  <si>
    <t>Average Cust</t>
  </si>
  <si>
    <t xml:space="preserve">Number of USF customers </t>
  </si>
  <si>
    <t>(Active @ Month End)</t>
  </si>
  <si>
    <t>Amount and distribution of Monthly USF benefits</t>
  </si>
  <si>
    <t xml:space="preserve"># Customers </t>
  </si>
  <si>
    <t>$26 to 50</t>
  </si>
  <si>
    <t>$76 to 100</t>
  </si>
  <si>
    <t>greater than $150</t>
  </si>
  <si>
    <t>total</t>
  </si>
  <si>
    <t xml:space="preserve"> </t>
  </si>
  <si>
    <t>0 to 25</t>
  </si>
  <si>
    <t>26 to 50</t>
  </si>
  <si>
    <t>51 to 75</t>
  </si>
  <si>
    <t>76 to 100</t>
  </si>
  <si>
    <t>101 to 200</t>
  </si>
  <si>
    <t>$501 to $1000</t>
  </si>
  <si>
    <t>$1001 to $2001</t>
  </si>
  <si>
    <t>$2001 to $3000</t>
  </si>
  <si>
    <t>$3001 to $4000</t>
  </si>
  <si>
    <t>$4001 to $5000</t>
  </si>
  <si>
    <t>greater than 5000</t>
  </si>
  <si>
    <t>Distribution of full retail bills-dollars</t>
  </si>
  <si>
    <t>0 to $50</t>
  </si>
  <si>
    <t>201 to 250</t>
  </si>
  <si>
    <t>250 plus</t>
  </si>
  <si>
    <t>Number of participants terminated for nonpayment</t>
  </si>
  <si>
    <t>Rate *</t>
  </si>
  <si>
    <t>a</t>
  </si>
  <si>
    <t>b</t>
  </si>
  <si>
    <t>c</t>
  </si>
  <si>
    <t>Carrying</t>
  </si>
  <si>
    <t>Ending Balance **</t>
  </si>
  <si>
    <t>Beginning</t>
  </si>
  <si>
    <t>Customer</t>
  </si>
  <si>
    <t>Administration</t>
  </si>
  <si>
    <t>Clearinghouse</t>
  </si>
  <si>
    <t>Ending</t>
  </si>
  <si>
    <t xml:space="preserve">Average </t>
  </si>
  <si>
    <t>Interest</t>
  </si>
  <si>
    <t>Cost *</t>
  </si>
  <si>
    <t>plus Cumulative</t>
  </si>
  <si>
    <t>Balance</t>
  </si>
  <si>
    <t>Costs</t>
  </si>
  <si>
    <t>Receipts</t>
  </si>
  <si>
    <t>d</t>
  </si>
  <si>
    <t>e</t>
  </si>
  <si>
    <t>g=(b+f)/2</t>
  </si>
  <si>
    <t>h</t>
  </si>
  <si>
    <t>j=f+ cum of i</t>
  </si>
  <si>
    <t>(Over) / Under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</si>
  <si>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</si>
  <si>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</si>
  <si>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authorized by the Board per Board Order in Docket No. ER08060455 dated October 21, 2008.</t>
  </si>
  <si>
    <t>www.federalreserve.gov/releases/h15/</t>
  </si>
  <si>
    <t>** Presented to show the net (Over) / Under Recovery Position, not used in calculating monthly carrying costs.</t>
  </si>
  <si>
    <t>Incremental Administration Costs</t>
  </si>
  <si>
    <t>USF- Related</t>
  </si>
  <si>
    <t>Systems</t>
  </si>
  <si>
    <t>Advertising</t>
  </si>
  <si>
    <t>Other</t>
  </si>
  <si>
    <t>Mailings</t>
  </si>
  <si>
    <t>Changes</t>
  </si>
  <si>
    <t>Number of USF customers participating in Fesh Start</t>
  </si>
  <si>
    <t>Fresh Start dollars potentially forgiveable</t>
  </si>
  <si>
    <t>SOUTH JERSEY GAS COMPANY</t>
  </si>
  <si>
    <t>USF Detail of Credits Issued to Customers</t>
  </si>
  <si>
    <r>
      <t xml:space="preserve">Issued per </t>
    </r>
    <r>
      <rPr>
        <b/>
        <u/>
        <sz val="10"/>
        <rFont val="Arial"/>
        <family val="2"/>
      </rPr>
      <t>DHS Tape</t>
    </r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</si>
  <si>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</si>
  <si>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</si>
  <si>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</si>
  <si>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t>f=b+c+d+e</t>
  </si>
  <si>
    <t>i=g*(h/12)</t>
  </si>
  <si>
    <t xml:space="preserve">USF Fresh Start </t>
  </si>
  <si>
    <t>September 2023 Cumulative Over Recovered Balance</t>
  </si>
  <si>
    <t>should match</t>
  </si>
  <si>
    <t>USF Carrying Costs on Benefits and Administrative Costs</t>
  </si>
  <si>
    <t>Amount and distribution of Arrearage Forgiveness-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</si>
</sst>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/dd/yy"/>
    <numFmt numFmtId="166" formatCode="_(* #,##0_);_(* \(#,##0\);_(* &quot;-&quot;??_);_(@_)"/>
    <numFmt numFmtId="167" formatCode="#,##0.000000_);\(#,##0.000000\)"/>
    <numFmt numFmtId="168" formatCode="&quot;$&quot;#,##0.000000_);\(&quot;$&quot;#,##0.000000\)"/>
    <numFmt numFmtId="169" formatCode="&quot;$&quot;#,##0"/>
    <numFmt numFmtId="170" formatCode="mm/dd/yy;@"/>
    <numFmt numFmtId="171" formatCode="_(&quot;$&quot;* #,##0_);_(&quot;$&quot;* \(#,##0\);_(&quot;$&quot;* &quot;-&quot;??_);_(@_)"/>
    <numFmt numFmtId="173" formatCode="m/d/yy;@"/>
    <numFmt numFmtId="174" formatCode="[$-409]mmm\-yy;@"/>
    <numFmt numFmtId="177" formatCode="&quot;$&quot;#,##0;[Red]&quot;$&quot;#,##0"/>
    <numFmt numFmtId="178" formatCode="_(&quot;$&quot;* #,##0.0000_);_(&quot;$&quot;* \(#,##0.0000\);_(&quot;$&quot;* &quot;-&quot;????_);_(@_)"/>
    <numFmt numFmtId="180" formatCode="_([$$-409]* #,##0_);_([$$-409]* \(#,##0\);_([$$-409]* &quot;-&quot;??_);_(@_)"/>
    <numFmt numFmtId="185" formatCode="[$-409]mmmm\ d\,\ yyyy;@"/>
    <numFmt numFmtId="187" formatCode="mmmm\-yy"/>
    <numFmt numFmtId="188" formatCode="yyyy"/>
    <numFmt numFmtId="189" formatCode="_(* #,##0_);_(* \(#,##0\);_(* &quot;0&quot;??_);_(@_)"/>
    <numFmt numFmtId="190" formatCode="0.000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12"/>
      <color theme="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2"/>
      <color rgb="FFFF0000"/>
      <name val="Arial"/>
      <family val="2"/>
    </font>
    <font>
      <i/>
      <sz val="10"/>
      <name val="Times New Roman"/>
      <family val="1"/>
    </font>
    <font>
      <b/>
      <sz val="8"/>
      <name val="Arial"/>
      <family val="2"/>
    </font>
    <font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48"/>
      <name val="Arial"/>
      <family val="2"/>
    </font>
    <font>
      <u/>
      <sz val="11"/>
      <color theme="1"/>
      <name val="Calibri"/>
      <family val="2"/>
      <scheme val="minor"/>
    </font>
    <font>
      <sz val="10"/>
      <color rgb="FFFF00FF"/>
      <name val="Arial"/>
      <family val="2"/>
    </font>
    <font>
      <sz val="10"/>
      <color indexed="14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4" fillId="0" borderId="0"/>
    <xf numFmtId="0" fontId="21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1" fillId="0" borderId="0"/>
  </cellStyleXfs>
  <cellXfs count="252">
    <xf numFmtId="0" fontId="0" fillId="0" borderId="0" xfId="0"/>
    <xf numFmtId="0" fontId="10" fillId="0" borderId="0" xfId="0" applyFont="1"/>
    <xf numFmtId="0" fontId="13" fillId="0" borderId="2" xfId="3" applyFont="1" applyBorder="1" applyAlignment="1" applyProtection="1"/>
    <xf numFmtId="0" fontId="15" fillId="0" borderId="0" xfId="0" applyFont="1"/>
    <xf numFmtId="0" fontId="7" fillId="0" borderId="0" xfId="0" applyFont="1"/>
    <xf numFmtId="0" fontId="15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171" fontId="4" fillId="0" borderId="0" xfId="2" applyNumberFormat="1" applyFont="1" applyFill="1"/>
    <xf numFmtId="0" fontId="4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171" fontId="1" fillId="0" borderId="0" xfId="2" applyNumberFormat="1" applyFont="1" applyFill="1"/>
    <xf numFmtId="173" fontId="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171" fontId="14" fillId="0" borderId="0" xfId="2" applyNumberFormat="1" applyFont="1" applyFill="1"/>
    <xf numFmtId="0" fontId="16" fillId="0" borderId="0" xfId="0" applyFont="1"/>
    <xf numFmtId="5" fontId="4" fillId="0" borderId="0" xfId="0" applyNumberFormat="1" applyFont="1"/>
    <xf numFmtId="7" fontId="4" fillId="0" borderId="0" xfId="0" applyNumberFormat="1" applyFont="1"/>
    <xf numFmtId="17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7" fillId="0" borderId="0" xfId="4" applyFont="1"/>
    <xf numFmtId="0" fontId="1" fillId="0" borderId="2" xfId="0" quotePrefix="1" applyFont="1" applyBorder="1"/>
    <xf numFmtId="43" fontId="1" fillId="0" borderId="0" xfId="0" applyNumberFormat="1" applyFont="1"/>
    <xf numFmtId="5" fontId="1" fillId="0" borderId="0" xfId="0" applyNumberFormat="1" applyFont="1"/>
    <xf numFmtId="3" fontId="4" fillId="0" borderId="7" xfId="1" applyNumberFormat="1" applyFont="1" applyBorder="1" applyAlignment="1">
      <alignment horizontal="center"/>
    </xf>
    <xf numFmtId="171" fontId="4" fillId="0" borderId="0" xfId="2" applyNumberFormat="1" applyFont="1" applyFill="1" applyBorder="1"/>
    <xf numFmtId="171" fontId="4" fillId="0" borderId="0" xfId="2" applyNumberFormat="1" applyFont="1" applyFill="1" applyAlignment="1">
      <alignment horizontal="center"/>
    </xf>
    <xf numFmtId="180" fontId="4" fillId="0" borderId="0" xfId="2" applyNumberFormat="1" applyFont="1" applyFill="1" applyAlignment="1">
      <alignment horizontal="center"/>
    </xf>
    <xf numFmtId="0" fontId="1" fillId="0" borderId="2" xfId="0" applyFont="1" applyBorder="1"/>
    <xf numFmtId="0" fontId="9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left"/>
    </xf>
    <xf numFmtId="171" fontId="1" fillId="0" borderId="0" xfId="2" applyNumberFormat="1" applyFont="1" applyFill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6" xfId="0" applyFont="1" applyBorder="1"/>
    <xf numFmtId="37" fontId="1" fillId="0" borderId="0" xfId="0" applyNumberFormat="1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0" fontId="1" fillId="0" borderId="5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/>
    </xf>
    <xf numFmtId="17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centerContinuous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171" fontId="2" fillId="0" borderId="0" xfId="2" applyNumberFormat="1" applyFont="1" applyFill="1"/>
    <xf numFmtId="169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69" fontId="1" fillId="0" borderId="0" xfId="0" applyNumberFormat="1" applyFont="1"/>
    <xf numFmtId="5" fontId="1" fillId="0" borderId="0" xfId="2" applyNumberFormat="1" applyFont="1" applyFill="1"/>
    <xf numFmtId="7" fontId="1" fillId="0" borderId="0" xfId="0" applyNumberFormat="1" applyFont="1"/>
    <xf numFmtId="43" fontId="1" fillId="0" borderId="0" xfId="2" applyNumberFormat="1" applyFont="1" applyFill="1"/>
    <xf numFmtId="14" fontId="1" fillId="0" borderId="0" xfId="2" applyNumberFormat="1" applyFont="1" applyFill="1"/>
    <xf numFmtId="14" fontId="1" fillId="0" borderId="0" xfId="0" applyNumberFormat="1" applyFont="1" applyAlignment="1">
      <alignment horizontal="center"/>
    </xf>
    <xf numFmtId="39" fontId="1" fillId="0" borderId="0" xfId="0" applyNumberFormat="1" applyFont="1"/>
    <xf numFmtId="44" fontId="1" fillId="0" borderId="0" xfId="0" applyNumberFormat="1" applyFont="1"/>
    <xf numFmtId="0" fontId="4" fillId="0" borderId="0" xfId="0" applyFont="1" applyAlignment="1">
      <alignment horizontal="centerContinuous"/>
    </xf>
    <xf numFmtId="0" fontId="3" fillId="0" borderId="6" xfId="0" applyFont="1" applyBorder="1" applyAlignment="1">
      <alignment horizontal="center" wrapText="1"/>
    </xf>
    <xf numFmtId="22" fontId="1" fillId="0" borderId="5" xfId="0" applyNumberFormat="1" applyFont="1" applyBorder="1"/>
    <xf numFmtId="170" fontId="1" fillId="0" borderId="2" xfId="0" applyNumberFormat="1" applyFont="1" applyBorder="1"/>
    <xf numFmtId="0" fontId="4" fillId="0" borderId="6" xfId="0" applyFont="1" applyBorder="1" applyAlignment="1">
      <alignment horizontal="center" wrapText="1"/>
    </xf>
    <xf numFmtId="3" fontId="4" fillId="0" borderId="0" xfId="1" applyNumberFormat="1" applyFont="1" applyAlignment="1">
      <alignment horizontal="center"/>
    </xf>
    <xf numFmtId="5" fontId="4" fillId="0" borderId="0" xfId="2" applyNumberFormat="1" applyFont="1" applyAlignment="1">
      <alignment horizontal="center"/>
    </xf>
    <xf numFmtId="5" fontId="4" fillId="0" borderId="7" xfId="2" applyNumberFormat="1" applyFont="1" applyBorder="1" applyAlignment="1">
      <alignment horizontal="center"/>
    </xf>
    <xf numFmtId="173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0" fillId="0" borderId="0" xfId="0" applyFill="1"/>
    <xf numFmtId="17" fontId="1" fillId="0" borderId="0" xfId="0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7" fontId="18" fillId="0" borderId="0" xfId="0" applyNumberFormat="1" applyFont="1" applyFill="1" applyAlignment="1">
      <alignment horizontal="left"/>
    </xf>
    <xf numFmtId="0" fontId="25" fillId="0" borderId="0" xfId="0" applyFont="1" applyFill="1"/>
    <xf numFmtId="2" fontId="7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74" fontId="4" fillId="0" borderId="0" xfId="0" applyNumberFormat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39" fontId="3" fillId="0" borderId="0" xfId="0" applyNumberFormat="1" applyFont="1" applyFill="1"/>
    <xf numFmtId="0" fontId="1" fillId="0" borderId="0" xfId="0" applyFont="1" applyBorder="1"/>
    <xf numFmtId="170" fontId="1" fillId="0" borderId="0" xfId="0" applyNumberFormat="1" applyFont="1" applyFill="1" applyBorder="1" applyAlignment="1">
      <alignment horizontal="left"/>
    </xf>
    <xf numFmtId="0" fontId="1" fillId="0" borderId="0" xfId="0" quotePrefix="1" applyFont="1" applyBorder="1"/>
    <xf numFmtId="0" fontId="1" fillId="0" borderId="0" xfId="3" applyFont="1" applyFill="1" applyBorder="1" applyAlignment="1" applyProtection="1"/>
    <xf numFmtId="0" fontId="7" fillId="0" borderId="0" xfId="0" applyFont="1" applyBorder="1"/>
    <xf numFmtId="5" fontId="1" fillId="0" borderId="0" xfId="0" applyNumberFormat="1" applyFont="1" applyBorder="1"/>
    <xf numFmtId="0" fontId="14" fillId="0" borderId="0" xfId="0" applyFont="1" applyBorder="1"/>
    <xf numFmtId="166" fontId="28" fillId="0" borderId="0" xfId="1" applyNumberFormat="1" applyFont="1"/>
    <xf numFmtId="171" fontId="27" fillId="0" borderId="0" xfId="2" applyNumberFormat="1" applyFont="1"/>
    <xf numFmtId="166" fontId="27" fillId="0" borderId="0" xfId="1" applyNumberFormat="1" applyFont="1"/>
    <xf numFmtId="171" fontId="31" fillId="0" borderId="0" xfId="2" applyNumberFormat="1" applyFont="1" applyAlignment="1">
      <alignment horizontal="right"/>
    </xf>
    <xf numFmtId="166" fontId="31" fillId="0" borderId="0" xfId="1" applyNumberFormat="1" applyFont="1" applyAlignment="1">
      <alignment horizontal="right"/>
    </xf>
    <xf numFmtId="166" fontId="28" fillId="0" borderId="0" xfId="1" applyNumberFormat="1" applyFont="1" applyAlignment="1">
      <alignment horizontal="right"/>
    </xf>
    <xf numFmtId="44" fontId="9" fillId="0" borderId="0" xfId="2" applyFont="1"/>
    <xf numFmtId="44" fontId="27" fillId="0" borderId="0" xfId="2" applyFont="1"/>
    <xf numFmtId="10" fontId="1" fillId="0" borderId="0" xfId="5" applyNumberFormat="1" applyFont="1"/>
    <xf numFmtId="9" fontId="1" fillId="0" borderId="0" xfId="5" applyFont="1" applyAlignment="1">
      <alignment horizontal="center"/>
    </xf>
    <xf numFmtId="7" fontId="16" fillId="0" borderId="0" xfId="2" applyNumberFormat="1" applyFont="1" applyBorder="1"/>
    <xf numFmtId="171" fontId="0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6" fontId="1" fillId="0" borderId="0" xfId="0" applyNumberFormat="1" applyFont="1" applyAlignment="1">
      <alignment horizontal="centerContinuous"/>
    </xf>
    <xf numFmtId="5" fontId="1" fillId="0" borderId="0" xfId="0" applyNumberFormat="1" applyFont="1" applyAlignment="1">
      <alignment horizontal="centerContinuous"/>
    </xf>
    <xf numFmtId="188" fontId="1" fillId="0" borderId="0" xfId="0" applyNumberFormat="1" applyFont="1" applyAlignment="1">
      <alignment horizontal="center"/>
    </xf>
    <xf numFmtId="0" fontId="33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hidden="1"/>
    </xf>
    <xf numFmtId="1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0" fontId="13" fillId="0" borderId="0" xfId="0" applyFont="1" applyProtection="1">
      <protection hidden="1"/>
    </xf>
    <xf numFmtId="7" fontId="13" fillId="0" borderId="0" xfId="0" applyNumberFormat="1" applyFont="1" applyProtection="1">
      <protection hidden="1"/>
    </xf>
    <xf numFmtId="5" fontId="34" fillId="0" borderId="0" xfId="0" applyNumberFormat="1" applyFont="1" applyAlignment="1">
      <alignment horizontal="right"/>
    </xf>
    <xf numFmtId="5" fontId="1" fillId="0" borderId="0" xfId="0" applyNumberFormat="1" applyFont="1" applyAlignment="1">
      <alignment horizontal="right"/>
    </xf>
    <xf numFmtId="5" fontId="27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center"/>
    </xf>
    <xf numFmtId="7" fontId="0" fillId="0" borderId="0" xfId="0" applyNumberFormat="1"/>
    <xf numFmtId="0" fontId="24" fillId="0" borderId="0" xfId="0" applyFont="1"/>
    <xf numFmtId="165" fontId="1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 applyAlignment="1">
      <alignment horizontal="left"/>
    </xf>
    <xf numFmtId="43" fontId="0" fillId="0" borderId="0" xfId="0" applyNumberFormat="1"/>
    <xf numFmtId="4" fontId="1" fillId="0" borderId="0" xfId="0" applyNumberFormat="1" applyFont="1" applyAlignment="1">
      <alignment horizontal="left"/>
    </xf>
    <xf numFmtId="0" fontId="1" fillId="0" borderId="0" xfId="0" applyFont="1" applyProtection="1">
      <protection hidden="1"/>
    </xf>
    <xf numFmtId="0" fontId="1" fillId="0" borderId="0" xfId="0" quotePrefix="1" applyFont="1" applyProtection="1">
      <protection hidden="1"/>
    </xf>
    <xf numFmtId="185" fontId="32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7" fontId="32" fillId="0" borderId="0" xfId="0" applyNumberFormat="1" applyFont="1"/>
    <xf numFmtId="17" fontId="1" fillId="0" borderId="0" xfId="0" applyNumberFormat="1" applyFont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17" fontId="32" fillId="0" borderId="0" xfId="0" applyNumberFormat="1" applyFont="1" applyAlignment="1">
      <alignment horizontal="left"/>
    </xf>
    <xf numFmtId="0" fontId="32" fillId="0" borderId="0" xfId="0" applyFont="1"/>
    <xf numFmtId="17" fontId="32" fillId="0" borderId="0" xfId="0" applyNumberFormat="1" applyFont="1" applyAlignment="1" applyProtection="1">
      <alignment horizontal="left"/>
      <protection locked="0"/>
    </xf>
    <xf numFmtId="2" fontId="32" fillId="0" borderId="0" xfId="0" applyNumberFormat="1" applyFont="1"/>
    <xf numFmtId="2" fontId="0" fillId="0" borderId="0" xfId="0" applyNumberFormat="1"/>
    <xf numFmtId="7" fontId="37" fillId="0" borderId="0" xfId="0" applyNumberFormat="1" applyFont="1"/>
    <xf numFmtId="171" fontId="0" fillId="0" borderId="0" xfId="0" applyNumberFormat="1"/>
    <xf numFmtId="0" fontId="9" fillId="0" borderId="0" xfId="0" applyFont="1"/>
    <xf numFmtId="0" fontId="27" fillId="0" borderId="0" xfId="0" applyFont="1"/>
    <xf numFmtId="17" fontId="27" fillId="0" borderId="0" xfId="0" applyNumberFormat="1" applyFont="1"/>
    <xf numFmtId="187" fontId="27" fillId="0" borderId="0" xfId="0" applyNumberFormat="1" applyFont="1"/>
    <xf numFmtId="166" fontId="27" fillId="0" borderId="0" xfId="0" applyNumberFormat="1" applyFont="1"/>
    <xf numFmtId="0" fontId="9" fillId="0" borderId="0" xfId="0" applyFont="1" applyAlignment="1">
      <alignment wrapText="1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171" fontId="27" fillId="0" borderId="0" xfId="0" applyNumberFormat="1" applyFont="1"/>
    <xf numFmtId="43" fontId="9" fillId="0" borderId="0" xfId="0" applyNumberFormat="1" applyFont="1"/>
    <xf numFmtId="43" fontId="27" fillId="0" borderId="0" xfId="0" applyNumberFormat="1" applyFont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wrapText="1"/>
    </xf>
    <xf numFmtId="1" fontId="28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horizontal="left" indent="3"/>
    </xf>
    <xf numFmtId="190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39" fontId="0" fillId="0" borderId="0" xfId="0" applyNumberFormat="1"/>
    <xf numFmtId="4" fontId="0" fillId="0" borderId="0" xfId="0" applyNumberFormat="1"/>
    <xf numFmtId="0" fontId="9" fillId="0" borderId="0" xfId="0" applyFont="1" applyFill="1"/>
    <xf numFmtId="0" fontId="0" fillId="0" borderId="0" xfId="0" applyFill="1" applyBorder="1"/>
    <xf numFmtId="0" fontId="3" fillId="0" borderId="0" xfId="0" applyFont="1" applyAlignment="1">
      <alignment horizontal="center"/>
    </xf>
    <xf numFmtId="189" fontId="24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7" fontId="0" fillId="0" borderId="0" xfId="0" applyNumberFormat="1" applyFill="1" applyBorder="1"/>
    <xf numFmtId="37" fontId="24" fillId="0" borderId="0" xfId="0" applyNumberFormat="1" applyFont="1" applyFill="1" applyBorder="1"/>
    <xf numFmtId="189" fontId="0" fillId="0" borderId="0" xfId="0" applyNumberFormat="1" applyFill="1" applyBorder="1"/>
    <xf numFmtId="0" fontId="5" fillId="0" borderId="0" xfId="0" applyFont="1" applyAlignment="1">
      <alignment horizontal="center"/>
    </xf>
    <xf numFmtId="17" fontId="26" fillId="0" borderId="0" xfId="0" applyNumberFormat="1" applyFont="1" applyFill="1" applyAlignment="1">
      <alignment horizontal="left"/>
    </xf>
    <xf numFmtId="5" fontId="1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71" fontId="4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justify" wrapText="1"/>
    </xf>
    <xf numFmtId="166" fontId="9" fillId="0" borderId="0" xfId="1" applyNumberFormat="1" applyFont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wrapText="1"/>
    </xf>
    <xf numFmtId="178" fontId="1" fillId="0" borderId="0" xfId="0" applyNumberFormat="1" applyFont="1" applyFill="1"/>
    <xf numFmtId="180" fontId="4" fillId="0" borderId="0" xfId="0" applyNumberFormat="1" applyFont="1" applyFill="1" applyAlignment="1">
      <alignment horizontal="center"/>
    </xf>
    <xf numFmtId="7" fontId="32" fillId="0" borderId="0" xfId="0" applyNumberFormat="1" applyFont="1" applyFill="1"/>
    <xf numFmtId="0" fontId="32" fillId="0" borderId="0" xfId="0" applyFont="1" applyFill="1"/>
    <xf numFmtId="7" fontId="0" fillId="0" borderId="0" xfId="0" applyNumberFormat="1" applyFill="1"/>
    <xf numFmtId="5" fontId="1" fillId="0" borderId="0" xfId="45" applyNumberFormat="1"/>
    <xf numFmtId="5" fontId="1" fillId="0" borderId="0" xfId="45" applyNumberFormat="1" applyFill="1"/>
    <xf numFmtId="5" fontId="1" fillId="0" borderId="0" xfId="0" applyNumberFormat="1" applyFont="1" applyFill="1"/>
    <xf numFmtId="5" fontId="1" fillId="0" borderId="0" xfId="0" applyNumberFormat="1" applyFont="1" applyFill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left"/>
      <protection locked="0"/>
    </xf>
    <xf numFmtId="5" fontId="36" fillId="0" borderId="0" xfId="0" applyNumberFormat="1" applyFont="1"/>
    <xf numFmtId="5" fontId="0" fillId="0" borderId="0" xfId="0" applyNumberFormat="1"/>
    <xf numFmtId="5" fontId="1" fillId="0" borderId="0" xfId="0" applyNumberFormat="1" applyFont="1" applyAlignment="1">
      <alignment horizontal="left"/>
    </xf>
    <xf numFmtId="5" fontId="1" fillId="0" borderId="7" xfId="0" applyNumberFormat="1" applyFont="1" applyBorder="1" applyAlignment="1">
      <alignment horizontal="right"/>
    </xf>
    <xf numFmtId="5" fontId="1" fillId="0" borderId="5" xfId="0" applyNumberFormat="1" applyFont="1" applyBorder="1"/>
    <xf numFmtId="5" fontId="1" fillId="0" borderId="5" xfId="0" applyNumberFormat="1" applyFont="1" applyFill="1" applyBorder="1"/>
    <xf numFmtId="5" fontId="9" fillId="0" borderId="0" xfId="0" applyNumberFormat="1" applyFont="1"/>
    <xf numFmtId="166" fontId="38" fillId="0" borderId="0" xfId="1" applyNumberFormat="1" applyFont="1" applyAlignment="1">
      <alignment horizontal="right"/>
    </xf>
    <xf numFmtId="5" fontId="1" fillId="0" borderId="0" xfId="0" applyNumberFormat="1" applyFont="1" applyFill="1" applyAlignment="1">
      <alignment horizontal="right"/>
    </xf>
    <xf numFmtId="171" fontId="27" fillId="0" borderId="0" xfId="0" applyNumberFormat="1" applyFont="1" applyFill="1"/>
    <xf numFmtId="169" fontId="4" fillId="0" borderId="0" xfId="0" applyNumberFormat="1" applyFont="1" applyFill="1" applyAlignment="1">
      <alignment horizontal="center"/>
    </xf>
    <xf numFmtId="169" fontId="4" fillId="0" borderId="0" xfId="0" applyNumberFormat="1" applyFont="1" applyFill="1"/>
    <xf numFmtId="0" fontId="11" fillId="0" borderId="0" xfId="0" applyFont="1" applyFill="1"/>
    <xf numFmtId="14" fontId="1" fillId="0" borderId="0" xfId="0" applyNumberFormat="1" applyFont="1" applyFill="1" applyAlignment="1">
      <alignment horizontal="center"/>
    </xf>
    <xf numFmtId="10" fontId="39" fillId="0" borderId="0" xfId="5" applyNumberFormat="1" applyFont="1" applyFill="1"/>
    <xf numFmtId="0" fontId="39" fillId="0" borderId="0" xfId="0" applyFont="1" applyProtection="1">
      <protection hidden="1"/>
    </xf>
    <xf numFmtId="0" fontId="39" fillId="0" borderId="0" xfId="0" quotePrefix="1" applyFont="1" applyProtection="1">
      <protection hidden="1"/>
    </xf>
    <xf numFmtId="0" fontId="40" fillId="0" borderId="0" xfId="3" applyFont="1" applyFill="1" applyAlignment="1" applyProtection="1"/>
    <xf numFmtId="0" fontId="39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53">
    <cellStyle name="Comma" xfId="1" builtinId="3"/>
    <cellStyle name="Comma 2" xfId="7" xr:uid="{00000000-0005-0000-0000-000001000000}"/>
    <cellStyle name="Comma 2 2" xfId="17" xr:uid="{00000000-0005-0000-0000-000002000000}"/>
    <cellStyle name="Comma 2 3" xfId="16" xr:uid="{00000000-0005-0000-0000-000003000000}"/>
    <cellStyle name="Comma 3" xfId="18" xr:uid="{00000000-0005-0000-0000-000004000000}"/>
    <cellStyle name="Comma 3 2" xfId="43" xr:uid="{00000000-0005-0000-0000-000005000000}"/>
    <cellStyle name="Comma 3 3" xfId="37" xr:uid="{00000000-0005-0000-0000-000006000000}"/>
    <cellStyle name="Comma 4" xfId="19" xr:uid="{00000000-0005-0000-0000-000007000000}"/>
    <cellStyle name="Comma 5" xfId="36" xr:uid="{00000000-0005-0000-0000-000008000000}"/>
    <cellStyle name="Comma 6" xfId="32" xr:uid="{00000000-0005-0000-0000-000009000000}"/>
    <cellStyle name="Comma 7" xfId="15" xr:uid="{00000000-0005-0000-0000-00000A000000}"/>
    <cellStyle name="Comma 7 2" xfId="47" xr:uid="{00000000-0005-0000-0000-00000B000000}"/>
    <cellStyle name="Currency" xfId="2" builtinId="4"/>
    <cellStyle name="Currency 2" xfId="8" xr:uid="{00000000-0005-0000-0000-00000D000000}"/>
    <cellStyle name="Currency 2 2" xfId="22" xr:uid="{00000000-0005-0000-0000-00000E000000}"/>
    <cellStyle name="Currency 2 3" xfId="21" xr:uid="{00000000-0005-0000-0000-00000F000000}"/>
    <cellStyle name="Currency 3" xfId="23" xr:uid="{00000000-0005-0000-0000-000010000000}"/>
    <cellStyle name="Currency 3 2" xfId="44" xr:uid="{00000000-0005-0000-0000-000011000000}"/>
    <cellStyle name="Currency 3 3" xfId="39" xr:uid="{00000000-0005-0000-0000-000012000000}"/>
    <cellStyle name="Currency 4" xfId="24" xr:uid="{00000000-0005-0000-0000-000013000000}"/>
    <cellStyle name="Currency 5" xfId="38" xr:uid="{00000000-0005-0000-0000-000014000000}"/>
    <cellStyle name="Currency 6" xfId="33" xr:uid="{00000000-0005-0000-0000-000015000000}"/>
    <cellStyle name="Currency 7" xfId="20" xr:uid="{00000000-0005-0000-0000-000016000000}"/>
    <cellStyle name="Currency 7 2" xfId="48" xr:uid="{00000000-0005-0000-0000-000017000000}"/>
    <cellStyle name="Hyperlink" xfId="3" builtinId="8"/>
    <cellStyle name="Normal" xfId="0" builtinId="0"/>
    <cellStyle name="Normal 2" xfId="6" xr:uid="{00000000-0005-0000-0000-00001A000000}"/>
    <cellStyle name="Normal 2 2" xfId="11" xr:uid="{00000000-0005-0000-0000-00001B000000}"/>
    <cellStyle name="Normal 2 2 2" xfId="45" xr:uid="{00000000-0005-0000-0000-00001C000000}"/>
    <cellStyle name="Normal 2 3" xfId="40" xr:uid="{00000000-0005-0000-0000-00001D000000}"/>
    <cellStyle name="Normal 2 4" xfId="25" xr:uid="{00000000-0005-0000-0000-00001E000000}"/>
    <cellStyle name="Normal 3" xfId="10" xr:uid="{00000000-0005-0000-0000-00001F000000}"/>
    <cellStyle name="Normal 4" xfId="12" xr:uid="{00000000-0005-0000-0000-000020000000}"/>
    <cellStyle name="Normal 4 2" xfId="35" xr:uid="{00000000-0005-0000-0000-000021000000}"/>
    <cellStyle name="Normal 498" xfId="52" xr:uid="{49854100-7494-469C-9B65-2F45F63CD142}"/>
    <cellStyle name="Normal 5" xfId="31" xr:uid="{00000000-0005-0000-0000-000022000000}"/>
    <cellStyle name="Normal 6" xfId="14" xr:uid="{00000000-0005-0000-0000-000023000000}"/>
    <cellStyle name="Normal 6 2" xfId="49" xr:uid="{00000000-0005-0000-0000-000024000000}"/>
    <cellStyle name="Normal 7" xfId="13" xr:uid="{00000000-0005-0000-0000-000025000000}"/>
    <cellStyle name="Normal 8" xfId="51" xr:uid="{9F5AED22-B648-4E6A-8197-15F2ACA1B195}"/>
    <cellStyle name="Normal_USF - FreshStart - Cumulative" xfId="4" xr:uid="{00000000-0005-0000-0000-000026000000}"/>
    <cellStyle name="Percent" xfId="5" builtinId="5"/>
    <cellStyle name="Percent 2" xfId="9" xr:uid="{00000000-0005-0000-0000-000028000000}"/>
    <cellStyle name="Percent 2 2" xfId="28" xr:uid="{00000000-0005-0000-0000-000029000000}"/>
    <cellStyle name="Percent 2 3" xfId="27" xr:uid="{00000000-0005-0000-0000-00002A000000}"/>
    <cellStyle name="Percent 3" xfId="29" xr:uid="{00000000-0005-0000-0000-00002B000000}"/>
    <cellStyle name="Percent 3 2" xfId="46" xr:uid="{00000000-0005-0000-0000-00002C000000}"/>
    <cellStyle name="Percent 3 3" xfId="42" xr:uid="{00000000-0005-0000-0000-00002D000000}"/>
    <cellStyle name="Percent 4" xfId="30" xr:uid="{00000000-0005-0000-0000-00002E000000}"/>
    <cellStyle name="Percent 5" xfId="41" xr:uid="{00000000-0005-0000-0000-00002F000000}"/>
    <cellStyle name="Percent 6" xfId="34" xr:uid="{00000000-0005-0000-0000-000030000000}"/>
    <cellStyle name="Percent 7" xfId="26" xr:uid="{00000000-0005-0000-0000-000031000000}"/>
    <cellStyle name="Percent 7 2" xfId="50" xr:uid="{00000000-0005-0000-0000-000032000000}"/>
  </cellStyles>
  <dxfs count="0"/>
  <tableStyles count="0" defaultTableStyle="TableStyleMedium9" defaultPivotStyle="PivotStyleLight16"/>
  <colors>
    <mruColors>
      <color rgb="FFD6009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GCIT\NBA%20-%20August%202007%20GCI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uthjerseyindustries-my.sharepoint.com/personal/jhouseman_sjindustries_com/Documents/Accounting/Issues/Sales%20tax%20reversals%20COVID/Reconciliation%20of%20Bad%20debt%20activity-COVID%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Jfrederi\Monthly%20BGSS%20Review\2011-2012%20Actuals\April%202012\2012-2013%20BGSS%20Model%20-%20April%202012%20Actuals%20-%205-10-12%20NYMEX%20-%205-22-1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Jfrederi/EET/EET%20Extension%20File%20-%20February%202%20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/RATES/Cjacobs/Cost%20Center%20751/Cost%20Center%20751%20Act/2009/9-September%202009/EET/SJG%20-%20EET%20%202010%20Budget%20and%20Revenue%20Model%20-Incremental%201%20Million%20Spread%20Evenly%20April%20to%20Dec%20-%2011-3-09.xls?F6ED17F8" TargetMode="External"/><Relationship Id="rId1" Type="http://schemas.openxmlformats.org/officeDocument/2006/relationships/externalLinkPath" Target="file:///\\F6ED17F8\SJG%20-%20EET%20%202010%20Budget%20and%20Revenue%20Model%20-Incremental%201%20Million%20Spread%20Evenly%20April%20to%20Dec%20-%2011-3-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Jfrederi\Customer%20Analysis\Borgatta%20Hotel%20and%20Casino\Johnson%20Matthey\Mannington%20Mills-LV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\AppData\Local\Microsoft\Windows\Temporary%20Internet%20Files\Content.Outlook\4LGPBB8U\ETG%202009%20Test%20Year%20Forecast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10\CGC\CGC%202010%20Draft%201b%20(SSI%20IMCR%20Update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\Local%20Settings\Temporary%20Internet%20Files\OLKF35\DPY%20Exhibits-06%2007%20year%20with%20all%20actuals%20(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RATES%20-%20New%20Structure\BGSS%20&amp;%20CIP\CIP\Monthly%20reviews\12-13%20CIP%20Year\09%20-%20September%202013\DPY%20Exhibits%20-%20September%202013%20Actuals%20-%208%20&amp;%204%20Forecas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BC%20Filing/2011-2012%20SBC%20Filing/RAC%20-2011-2012%20Filing%20May%202011%20Actu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Advance%20Metals%20Processing%20NJ%20LLC\Revised%20Adv%20Metals%20Processing%20NJ%20LLC-GSG-LV-with%20Take%20or%20Pay%203%205%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Cjacobs\DECOUPLING\2012-13%20Filing\DPY%20Exhibits-April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PRIVATE\KWANRO\BRFNOTES\HYDRO\MODEL\C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Cjacobs\DECOUPLING\Navigant%20Study\SJG%20Usage%20Revised%205-3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Regions%20Fin%20Stmts%20THE%20GOAL%20H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Americas%20Growth%20THE%20GOAL%20H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9\GA-AGLC\9+3\AGLC%202009%209+3%20DRAFT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8\Industrial\CGC\CGC%20Industrial%20by%20Mon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Approval Form"/>
      <sheetName val="Rates"/>
      <sheetName val="B"/>
      <sheetName val="Approval_Form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Current 3yr avg"/>
      <sheetName val="Summary-revised yr avg"/>
      <sheetName val="2017-2019 adjust for commission"/>
      <sheetName val="Summary"/>
      <sheetName val="Powerpoint slide"/>
      <sheetName val="SJG Summary"/>
      <sheetName val="Emails"/>
      <sheetName val="WO-Sales tax"/>
      <sheetName val="Reserves 2017-2019"/>
      <sheetName val="Balance Sheet 2017-2019"/>
      <sheetName val="IS-2017"/>
      <sheetName val="IS-2018 June"/>
      <sheetName val="IS-Jul-Dec 2018"/>
      <sheetName val="IS-2019"/>
      <sheetName val="account balance 5138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K4" t="str">
            <v>2017-12-31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icing"/>
      <sheetName val="TWR"/>
      <sheetName val="GPD"/>
      <sheetName val="INPUT"/>
      <sheetName val="BGSS Rate Calculation"/>
      <sheetName val="WACOG of Flowing Gas"/>
      <sheetName val="Sheet2"/>
      <sheetName val="Check_List"/>
      <sheetName val="BGSS_Rate_Calculation"/>
      <sheetName val="WACOG_of_Flowing_Gas"/>
    </sheetNames>
    <sheetDataSet>
      <sheetData sheetId="0"/>
      <sheetData sheetId="1"/>
      <sheetData sheetId="2">
        <row r="121">
          <cell r="E121">
            <v>1218548</v>
          </cell>
        </row>
      </sheetData>
      <sheetData sheetId="3">
        <row r="81">
          <cell r="H81">
            <v>-53508.889488771369</v>
          </cell>
        </row>
        <row r="1442">
          <cell r="Q1442">
            <v>-5978.4019303666428</v>
          </cell>
        </row>
      </sheetData>
      <sheetData sheetId="4">
        <row r="4">
          <cell r="D4">
            <v>41213</v>
          </cell>
        </row>
      </sheetData>
      <sheetData sheetId="5">
        <row r="70">
          <cell r="W70">
            <v>0.53249999999999997</v>
          </cell>
        </row>
        <row r="89">
          <cell r="E89">
            <v>0.49660000000000004</v>
          </cell>
        </row>
      </sheetData>
      <sheetData sheetId="6"/>
      <sheetData sheetId="7"/>
      <sheetData sheetId="8"/>
      <sheetData sheetId="9">
        <row r="70">
          <cell r="W70">
            <v>0.53249999999999997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m"/>
      <sheetName val="Income Statement"/>
      <sheetName val="Calendar Year Recoveries"/>
      <sheetName val="Calendar Year Rev Requirements"/>
      <sheetName val="Amortization Schedule"/>
      <sheetName val="Deferred Taxes "/>
      <sheetName val="Budget Summary"/>
      <sheetName val="Program Investment Input"/>
      <sheetName val="2012 Forecast"/>
      <sheetName val="Amortization Schedule (2)"/>
      <sheetName val="Budget Summary (2)"/>
      <sheetName val="Budget '12 (Proposed)"/>
      <sheetName val="Forecast"/>
      <sheetName val="2011 O&amp;M Group"/>
      <sheetName val="2012 O&amp;M Group"/>
      <sheetName val="Account 182402"/>
      <sheetName val="Calendar Year Budget"/>
      <sheetName val="Monthly Detail"/>
      <sheetName val="Sheet1"/>
      <sheetName val="Recovery Schedule"/>
      <sheetName val="WACC"/>
      <sheetName val="Period Volumes"/>
      <sheetName val="Budget Files---------------&gt;"/>
      <sheetName val="Sheet3"/>
      <sheetName val="TOTAL PROGRAM"/>
      <sheetName val="Enhanced Res HVAC 182401-907101"/>
      <sheetName val="RSG Home Perform 182402-907201"/>
      <sheetName val="Comm Direct Instal 182403-9073"/>
      <sheetName val="Non Res Eff Invest 182404-9074"/>
      <sheetName val="Combined H&amp;P Prog 182405-9075"/>
      <sheetName val="Rebate Files----------&gt;"/>
      <sheetName val="Home Perf Rebate Budget"/>
      <sheetName val="Direct Install Rebate Bud"/>
      <sheetName val="Non Residential Rebate"/>
      <sheetName val="Sheet2"/>
      <sheetName val="NGV"/>
      <sheetName val="Social Marketing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Calendar Year Budget"/>
      <sheetName val="Income Statement 2"/>
      <sheetName val="Monthly Detail"/>
      <sheetName val="Calendar Year Detail"/>
      <sheetName val="Recovery Schedule"/>
      <sheetName val="Calendar Year Recoveries"/>
      <sheetName val="Amortization Schedule"/>
      <sheetName val="Deferred Taxes "/>
      <sheetName val="Period Volumes"/>
      <sheetName val="Annual Summary"/>
      <sheetName val="Income Statement"/>
      <sheetName val="INPUT"/>
      <sheetName val="WACC"/>
    </sheetNames>
    <sheetDataSet>
      <sheetData sheetId="0">
        <row r="5">
          <cell r="F5">
            <v>40026</v>
          </cell>
        </row>
        <row r="70">
          <cell r="AU70" t="str">
            <v>Enhanced Residential HVAC</v>
          </cell>
        </row>
        <row r="71">
          <cell r="AU71" t="str">
            <v>Program Investments</v>
          </cell>
          <cell r="AW71">
            <v>1358000</v>
          </cell>
          <cell r="AY71">
            <v>2104900</v>
          </cell>
          <cell r="BA71">
            <v>3462900</v>
          </cell>
        </row>
        <row r="72">
          <cell r="AU72" t="str">
            <v>Incremental O&amp;M</v>
          </cell>
          <cell r="AW72">
            <v>374248.66666666669</v>
          </cell>
          <cell r="AY72">
            <v>288993.99999999994</v>
          </cell>
          <cell r="BA72">
            <v>663242.66666666663</v>
          </cell>
        </row>
        <row r="73">
          <cell r="AU73" t="str">
            <v>Total</v>
          </cell>
          <cell r="AW73">
            <v>1732248.6666666667</v>
          </cell>
          <cell r="AY73">
            <v>2393894</v>
          </cell>
          <cell r="BA73">
            <v>4126142.6666666665</v>
          </cell>
        </row>
        <row r="76">
          <cell r="AU76" t="str">
            <v>Home Performance Financing</v>
          </cell>
        </row>
        <row r="77">
          <cell r="AU77" t="str">
            <v>Program Investments</v>
          </cell>
          <cell r="AW77">
            <v>2251944.444444444</v>
          </cell>
          <cell r="AY77">
            <v>947055.55555555562</v>
          </cell>
          <cell r="BA77">
            <v>3198999.9999999995</v>
          </cell>
        </row>
        <row r="78">
          <cell r="AU78" t="str">
            <v>Incremental O&amp;M</v>
          </cell>
          <cell r="AW78">
            <v>332713</v>
          </cell>
          <cell r="AY78">
            <v>304300</v>
          </cell>
          <cell r="BA78">
            <v>637013</v>
          </cell>
        </row>
        <row r="79">
          <cell r="AU79" t="str">
            <v>Total</v>
          </cell>
          <cell r="AW79">
            <v>2584657.444444444</v>
          </cell>
          <cell r="AY79">
            <v>1251355.5555555555</v>
          </cell>
          <cell r="BA79">
            <v>3836012.9999999995</v>
          </cell>
        </row>
        <row r="82">
          <cell r="AU82" t="str">
            <v>Combined Heat and Power</v>
          </cell>
        </row>
        <row r="83">
          <cell r="AU83" t="str">
            <v>Program Investments</v>
          </cell>
          <cell r="AW83">
            <v>0</v>
          </cell>
          <cell r="AY83">
            <v>3000000</v>
          </cell>
          <cell r="BA83">
            <v>3000000</v>
          </cell>
        </row>
        <row r="84">
          <cell r="AU84" t="str">
            <v>Incremental O&amp;M</v>
          </cell>
          <cell r="AW84">
            <v>71600.000000000015</v>
          </cell>
          <cell r="AY84">
            <v>8533.3333333333339</v>
          </cell>
          <cell r="BA84">
            <v>80133.333333333343</v>
          </cell>
        </row>
        <row r="85">
          <cell r="AU85" t="str">
            <v>Total</v>
          </cell>
          <cell r="AW85">
            <v>71600.000000000015</v>
          </cell>
          <cell r="AY85">
            <v>3008533.3333333335</v>
          </cell>
          <cell r="BA85">
            <v>3080133.3333333335</v>
          </cell>
        </row>
        <row r="88">
          <cell r="AU88" t="str">
            <v>Commercial Direct Install</v>
          </cell>
        </row>
        <row r="89">
          <cell r="AU89" t="str">
            <v>Program Investments</v>
          </cell>
          <cell r="AW89">
            <v>142800</v>
          </cell>
          <cell r="AY89">
            <v>221200</v>
          </cell>
          <cell r="BA89">
            <v>364000</v>
          </cell>
        </row>
        <row r="90">
          <cell r="AU90" t="str">
            <v>Incremental O&amp;M</v>
          </cell>
          <cell r="AW90">
            <v>198412</v>
          </cell>
          <cell r="AY90">
            <v>230094</v>
          </cell>
          <cell r="BA90">
            <v>428506</v>
          </cell>
        </row>
        <row r="91">
          <cell r="AU91" t="str">
            <v>Total</v>
          </cell>
          <cell r="AW91">
            <v>341212</v>
          </cell>
          <cell r="AY91">
            <v>451294</v>
          </cell>
          <cell r="BA91">
            <v>792506</v>
          </cell>
        </row>
        <row r="94">
          <cell r="AU94" t="str">
            <v>Non Residential Energy Efficiency</v>
          </cell>
        </row>
        <row r="95">
          <cell r="AU95" t="str">
            <v>Program Investments</v>
          </cell>
          <cell r="AW95">
            <v>1122866.6666666667</v>
          </cell>
          <cell r="AY95">
            <v>2050954.666666667</v>
          </cell>
          <cell r="BA95">
            <v>3173821.333333334</v>
          </cell>
        </row>
        <row r="96">
          <cell r="AU96" t="str">
            <v>Incremental O&amp;M</v>
          </cell>
          <cell r="AW96">
            <v>560294</v>
          </cell>
          <cell r="AY96">
            <v>534294</v>
          </cell>
          <cell r="BA96">
            <v>1094588</v>
          </cell>
        </row>
        <row r="97">
          <cell r="AU97" t="str">
            <v>Total</v>
          </cell>
          <cell r="AW97">
            <v>1683160.6666666667</v>
          </cell>
          <cell r="AY97">
            <v>2585248.666666667</v>
          </cell>
          <cell r="BA97">
            <v>4268409.333333334</v>
          </cell>
        </row>
        <row r="100">
          <cell r="AU100" t="str">
            <v>Total Budget</v>
          </cell>
        </row>
        <row r="101">
          <cell r="AU101" t="str">
            <v>Program Investments</v>
          </cell>
          <cell r="AW101">
            <v>4875611.111111111</v>
          </cell>
          <cell r="AY101">
            <v>8324110.2222222229</v>
          </cell>
          <cell r="BA101">
            <v>13199721.333333334</v>
          </cell>
        </row>
        <row r="102">
          <cell r="AU102" t="str">
            <v>Incremental O&amp;M</v>
          </cell>
          <cell r="AW102">
            <v>1537267.6666666663</v>
          </cell>
          <cell r="AY102">
            <v>1366215.3333333333</v>
          </cell>
          <cell r="BA102">
            <v>2903482.9999999995</v>
          </cell>
        </row>
        <row r="103">
          <cell r="AU103" t="str">
            <v>Total</v>
          </cell>
          <cell r="AW103">
            <v>6412878.7777777771</v>
          </cell>
          <cell r="AY103">
            <v>9690325.555555556</v>
          </cell>
          <cell r="BA103">
            <v>16103204.333333334</v>
          </cell>
        </row>
      </sheetData>
      <sheetData sheetId="1"/>
      <sheetData sheetId="2"/>
      <sheetData sheetId="3">
        <row r="14">
          <cell r="D1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ge"/>
      <sheetName val="Scenario Summary II"/>
      <sheetName val="Financial Evaluation Model"/>
      <sheetName val="Financial Analysis"/>
      <sheetName val="Summary"/>
      <sheetName val="Scenario Summary I"/>
      <sheetName val="Input_Page"/>
      <sheetName val="Scenario_Summary_II"/>
      <sheetName val="Financial_Evaluation_Model"/>
      <sheetName val="Financial_Analysis"/>
      <sheetName val="Scenario_Summary_I"/>
    </sheetNames>
    <sheetDataSet>
      <sheetData sheetId="0">
        <row r="45">
          <cell r="B45">
            <v>0.09</v>
          </cell>
        </row>
      </sheetData>
      <sheetData sheetId="1"/>
      <sheetData sheetId="2"/>
      <sheetData sheetId="3"/>
      <sheetData sheetId="4"/>
      <sheetData sheetId="5"/>
      <sheetData sheetId="6">
        <row r="45">
          <cell r="B45">
            <v>0.09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BGSS Revenue Details"/>
      <sheetName val="Reconciliation 8+4"/>
      <sheetName val="Reconciliation to Prelim"/>
      <sheetName val="Budget Review"/>
      <sheetName val="BGSS Review"/>
      <sheetName val="Calendar BGSS Review"/>
      <sheetName val="Test Year Review"/>
      <sheetName val="Residential Test Year"/>
      <sheetName val="Tariff Rates"/>
      <sheetName val="Billing Unit Graphs"/>
      <sheetName val="New Revenue Details"/>
      <sheetName val="Revenue Details"/>
      <sheetName val="WNA Sensitivity WNA Only"/>
      <sheetName val="New Commercial Test Year"/>
      <sheetName val="Revenue Details Post Test Year"/>
      <sheetName val="PeopleSoft Revenue Input"/>
      <sheetName val="EW Revenue"/>
      <sheetName val="ComShare Upoload"/>
      <sheetName val="Residential"/>
      <sheetName val="Residential Post Test Year"/>
      <sheetName val="New Commercial"/>
      <sheetName val="New Commercial PostTest Year"/>
      <sheetName val="UPC"/>
      <sheetName val="FY 2008 Marketing Goals"/>
      <sheetName val="Special Contracts"/>
      <sheetName val="CBT Rates"/>
      <sheetName val="Parity Rates"/>
      <sheetName val="2006 3+9 Goals"/>
      <sheetName val="FY 2003 Marketing Goals"/>
      <sheetName val="Gas Lights"/>
      <sheetName val="TC"/>
      <sheetName val="CIAC"/>
      <sheetName val="IndLoad"/>
      <sheetName val="LVD-IPF"/>
      <sheetName val="CSF-SC"/>
      <sheetName val="CSF"/>
      <sheetName val="CSI"/>
      <sheetName val="CS"/>
      <sheetName val="IS"/>
      <sheetName val="FTS"/>
      <sheetName val="ITS-LVD"/>
      <sheetName val="ITS-IS"/>
      <sheetName val="ITS-CSI"/>
      <sheetName val="SDS"/>
      <sheetName val="WNC"/>
      <sheetName val="Gas Costs"/>
      <sheetName val="BGSS-M"/>
      <sheetName val="BGSS_Revenue_Details"/>
      <sheetName val="Reconciliation_8+4"/>
      <sheetName val="Reconciliation_to_Prelim"/>
      <sheetName val="Budget_Review"/>
      <sheetName val="BGSS_Review"/>
      <sheetName val="Calendar_BGSS_Review"/>
      <sheetName val="Test_Year_Review"/>
      <sheetName val="Residential_Test_Year"/>
      <sheetName val="Tariff_Rates"/>
      <sheetName val="Billing_Unit_Graphs"/>
      <sheetName val="New_Revenue_Details"/>
      <sheetName val="Revenue_Details"/>
      <sheetName val="WNA_Sensitivity_WNA_Only"/>
      <sheetName val="New_Commercial_Test_Year"/>
      <sheetName val="Revenue_Details_Post_Test_Year"/>
      <sheetName val="PeopleSoft_Revenue_Input"/>
      <sheetName val="EW_Revenue"/>
      <sheetName val="ComShare_Upoload"/>
      <sheetName val="Residential_Post_Test_Year"/>
      <sheetName val="New_Commercial"/>
      <sheetName val="New_Commercial_PostTest_Year"/>
      <sheetName val="FY_2008_Marketing_Goals"/>
      <sheetName val="Special_Contracts"/>
      <sheetName val="CBT_Rates"/>
      <sheetName val="Parity_Rates"/>
      <sheetName val="2006_3+9_Goals"/>
      <sheetName val="FY_2003_Marketing_Goals"/>
      <sheetName val="Gas_Lights"/>
      <sheetName val="Gas_Costs"/>
    </sheetNames>
    <sheetDataSet>
      <sheetData sheetId="0">
        <row r="1">
          <cell r="B1" t="str">
            <v>2009 RATE CASE DEMAND and REVENUE FORECAST</v>
          </cell>
        </row>
        <row r="5">
          <cell r="AB5" t="str">
            <v>Month</v>
          </cell>
          <cell r="AC5" t="str">
            <v>Code</v>
          </cell>
        </row>
        <row r="6">
          <cell r="AB6" t="str">
            <v>Oct</v>
          </cell>
          <cell r="AC6">
            <v>10</v>
          </cell>
        </row>
        <row r="7">
          <cell r="AB7" t="str">
            <v>Nov</v>
          </cell>
          <cell r="AC7">
            <v>11</v>
          </cell>
        </row>
        <row r="8">
          <cell r="D8" t="str">
            <v>Oct</v>
          </cell>
          <cell r="E8">
            <v>2007</v>
          </cell>
          <cell r="AB8" t="str">
            <v>Dec</v>
          </cell>
          <cell r="AC8">
            <v>12</v>
          </cell>
        </row>
        <row r="9">
          <cell r="AB9" t="str">
            <v>Jan</v>
          </cell>
          <cell r="AC9">
            <v>1</v>
          </cell>
        </row>
        <row r="10">
          <cell r="AB10" t="str">
            <v>Feb</v>
          </cell>
          <cell r="AC10">
            <v>2</v>
          </cell>
        </row>
        <row r="11">
          <cell r="AB11" t="str">
            <v>Mar</v>
          </cell>
          <cell r="AC11">
            <v>3</v>
          </cell>
        </row>
        <row r="12">
          <cell r="AB12" t="str">
            <v>Apr</v>
          </cell>
          <cell r="AC12">
            <v>4</v>
          </cell>
        </row>
        <row r="13">
          <cell r="AB13" t="str">
            <v>May</v>
          </cell>
          <cell r="AC13">
            <v>5</v>
          </cell>
        </row>
        <row r="14">
          <cell r="AB14" t="str">
            <v>Jun</v>
          </cell>
          <cell r="AC14">
            <v>6</v>
          </cell>
        </row>
        <row r="15">
          <cell r="AB15" t="str">
            <v>Jul</v>
          </cell>
          <cell r="AC15">
            <v>7</v>
          </cell>
        </row>
        <row r="16">
          <cell r="AB16" t="str">
            <v>Aug</v>
          </cell>
          <cell r="AC16">
            <v>8</v>
          </cell>
        </row>
        <row r="17">
          <cell r="AB17" t="str">
            <v>Sep</v>
          </cell>
          <cell r="AC17">
            <v>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ptions"/>
      <sheetName val="Block Rate Development"/>
      <sheetName val="Global Variables"/>
      <sheetName val="9+3 Reconciliation"/>
      <sheetName val="Billing Unit Graphs"/>
      <sheetName val="ComShare"/>
      <sheetName val="Budget Review"/>
      <sheetName val="UPC"/>
      <sheetName val="EXHIBIT 1"/>
      <sheetName val="Billing Determinants"/>
      <sheetName val="Revenue Details"/>
      <sheetName val="Commercial"/>
      <sheetName val="Residential"/>
      <sheetName val="Multi Fam R-4"/>
      <sheetName val="Block Analysis"/>
      <sheetName val="New Growth"/>
      <sheetName val="R-4 usage"/>
      <sheetName val="Other Rev OLD"/>
      <sheetName val="Misc. Revenues"/>
      <sheetName val="Unbilled Rev"/>
      <sheetName val="Industrial Nominations"/>
      <sheetName val="Industrial Consumption"/>
      <sheetName val="F-1 T-2"/>
      <sheetName val="F-1 T-2 T-1"/>
      <sheetName val="T-1"/>
      <sheetName val="SS-1"/>
      <sheetName val="T-3"/>
      <sheetName val="I-1"/>
      <sheetName val="Special"/>
      <sheetName val="Rates"/>
      <sheetName val="Tariff Rates"/>
      <sheetName val="SS-1 Rates"/>
      <sheetName val="Special Contract Rates"/>
      <sheetName val="PGA Study"/>
      <sheetName val="CSXLStore"/>
      <sheetName val="Block_Rate_Development"/>
      <sheetName val="Global_Variables"/>
      <sheetName val="9+3_Reconciliation"/>
      <sheetName val="Billing_Unit_Graphs"/>
      <sheetName val="Budget_Review"/>
      <sheetName val="EXHIBIT_1"/>
      <sheetName val="Billing_Determinants"/>
      <sheetName val="Revenue_Details"/>
      <sheetName val="Multi_Fam_R-4"/>
      <sheetName val="Block_Analysis"/>
      <sheetName val="New_Growth"/>
      <sheetName val="R-4_usage"/>
      <sheetName val="Other_Rev_OLD"/>
      <sheetName val="Misc__Revenues"/>
      <sheetName val="Unbilled_Rev"/>
      <sheetName val="Industrial_Nominations"/>
      <sheetName val="Industrial_Consumption"/>
      <sheetName val="F-1_T-2"/>
      <sheetName val="F-1_T-2_T-1"/>
      <sheetName val="Tariff_Rates"/>
      <sheetName val="SS-1_Rates"/>
      <sheetName val="Special_Contract_Rates"/>
      <sheetName val="PGA_Stud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Y-1"/>
      <sheetName val="DPY-2"/>
      <sheetName val="DPY-3"/>
      <sheetName val="DPY-4"/>
      <sheetName val="DPY-5"/>
      <sheetName val="CIP RECOVERIES"/>
      <sheetName val="CIP Est 06-07"/>
      <sheetName val="CIP Volumes"/>
      <sheetName val="Input"/>
      <sheetName val="CIP_RECOVERIES"/>
      <sheetName val="CIP_Est_06-07"/>
      <sheetName val="CIP_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-Sep ACT-Oct-Dec foreca 2012"/>
      <sheetName val="CIP BUDGET 2013"/>
      <sheetName val="CIP Revenue 2012 ACTUALS"/>
      <sheetName val="act_est cip year"/>
      <sheetName val="CIP RECOVERIES"/>
      <sheetName val="TAC Input 12-13"/>
      <sheetName val="CIP Revenue"/>
      <sheetName val="DPY-1"/>
      <sheetName val="DPY-2"/>
      <sheetName val="DPY-3"/>
      <sheetName val="DPY-4"/>
      <sheetName val="DPY-5"/>
      <sheetName val="DPY-6"/>
      <sheetName val="DPY-7"/>
      <sheetName val="CIP Volumes"/>
      <sheetName val="bill impact &amp; rev impact"/>
      <sheetName val="Jan-Sep_ACT-Oct-Dec_foreca_2012"/>
      <sheetName val="CIP_BUDGET_2013"/>
      <sheetName val="CIP_Revenue_2012_ACTUALS"/>
      <sheetName val="act_est_cip_year"/>
      <sheetName val="CIP_RECOVERIES"/>
      <sheetName val="TAC_Input_12-13"/>
      <sheetName val="CIP_Revenue"/>
      <sheetName val="CIP_Volumes"/>
      <sheetName val="bill_impact_&amp;_rev_impac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29">
          <cell r="C29">
            <v>160268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 Volumes"/>
      <sheetName val="Sheet3"/>
      <sheetName val="Sheet1"/>
      <sheetName val="Rate Calcualtion RAC-SRF-1"/>
      <sheetName val="Amortization Schedule RAC-SRF-2"/>
      <sheetName val="Summary Activity RAC-SRF-3"/>
      <sheetName val="Recovered Balance RAC-SRF-4"/>
      <sheetName val="Recoveries - RAC-SRF-5"/>
    </sheetNames>
    <sheetDataSet>
      <sheetData sheetId="0"/>
      <sheetData sheetId="1"/>
      <sheetData sheetId="2"/>
      <sheetData sheetId="3">
        <row r="52">
          <cell r="F52">
            <v>2.4899999999999999E-2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  <sheetName val="Base_Case_25"/>
      <sheetName val="Base_Case_30"/>
      <sheetName val="Summary_-_Drivers"/>
      <sheetName val="Summary_Financials"/>
      <sheetName val="Print_Chart"/>
      <sheetName val="Retail_Merchant-R"/>
      <sheetName val="Remote_Communities"/>
      <sheetName val="Network_Services"/>
      <sheetName val="Debt_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G-LV-FSS"/>
      <sheetName val="Take or Pay"/>
      <sheetName val="REVENUE CALCULATION"/>
      <sheetName val="Summary"/>
      <sheetName val="Take_or_Pay"/>
      <sheetName val="REVENUE_CALCULATION"/>
    </sheetNames>
    <sheetDataSet>
      <sheetData sheetId="0"/>
      <sheetData sheetId="1"/>
      <sheetData sheetId="2">
        <row r="2">
          <cell r="A2" t="str">
            <v>South Jersey Gas</v>
          </cell>
        </row>
        <row r="3">
          <cell r="A3" t="str">
            <v>New Business Analysis - Ratio Calculation</v>
          </cell>
        </row>
        <row r="4">
          <cell r="A4" t="str">
            <v>Advance Metals Processing NJ LLC</v>
          </cell>
        </row>
        <row r="7">
          <cell r="B7" t="str">
            <v>CIP Distribution Revenue</v>
          </cell>
        </row>
        <row r="8">
          <cell r="A8" t="str">
            <v>Cost-To-Revenue-Calculation</v>
          </cell>
        </row>
        <row r="10">
          <cell r="A10" t="str">
            <v>Customer Charge</v>
          </cell>
        </row>
        <row r="11">
          <cell r="A11" t="str">
            <v>Monthly Customer Charge</v>
          </cell>
          <cell r="B11">
            <v>107</v>
          </cell>
        </row>
        <row r="13">
          <cell r="A13" t="str">
            <v>Annual Customer Charge</v>
          </cell>
          <cell r="B13">
            <v>1284</v>
          </cell>
        </row>
        <row r="14">
          <cell r="A14" t="str">
            <v>Number of Accounts</v>
          </cell>
          <cell r="B14">
            <v>1</v>
          </cell>
        </row>
        <row r="15">
          <cell r="A15" t="str">
            <v>Total Customer Charge</v>
          </cell>
          <cell r="B15">
            <v>1284</v>
          </cell>
        </row>
        <row r="18">
          <cell r="A18" t="str">
            <v>Delivery Charge</v>
          </cell>
        </row>
        <row r="19">
          <cell r="A19" t="str">
            <v>Annual Therm Consumption</v>
          </cell>
          <cell r="B19">
            <v>187746.3</v>
          </cell>
        </row>
        <row r="20">
          <cell r="A20" t="str">
            <v>Number of Accounts</v>
          </cell>
          <cell r="B20">
            <v>1</v>
          </cell>
        </row>
        <row r="21">
          <cell r="A21" t="str">
            <v>Total Adjusted Therms</v>
          </cell>
          <cell r="B21">
            <v>187746.3</v>
          </cell>
        </row>
        <row r="22">
          <cell r="A22" t="str">
            <v>Delivery Charge:</v>
          </cell>
          <cell r="B22">
            <v>0.29520000000000002</v>
          </cell>
        </row>
        <row r="23">
          <cell r="A23" t="str">
            <v>Total Delivery Charge</v>
          </cell>
          <cell r="B23">
            <v>55422.707759999998</v>
          </cell>
        </row>
        <row r="25">
          <cell r="A25" t="str">
            <v>Total Distribution Revenue</v>
          </cell>
          <cell r="B25">
            <v>56706.707759999998</v>
          </cell>
        </row>
        <row r="27">
          <cell r="A27" t="str">
            <v>Extension Cost</v>
          </cell>
          <cell r="B27">
            <v>45226</v>
          </cell>
        </row>
        <row r="29">
          <cell r="A29" t="str">
            <v>Cost-to-Revenue Ratio</v>
          </cell>
          <cell r="B29">
            <v>0.79754233293546439</v>
          </cell>
        </row>
      </sheetData>
      <sheetData sheetId="3"/>
      <sheetData sheetId="4"/>
      <sheetData sheetId="5">
        <row r="2">
          <cell r="A2" t="str">
            <v>South Jersey Gas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 BUDGET 2012 wrong margins"/>
      <sheetName val="CIP RECOVERIES"/>
      <sheetName val="act_est cip year"/>
      <sheetName val="TAC Input 11-12"/>
      <sheetName val="Jan-Apr ACT-May-Dec foreca 2012"/>
      <sheetName val="CIP ACT 2011 JAN-DEC"/>
      <sheetName val="DPY-1"/>
      <sheetName val="DPY-2"/>
      <sheetName val="DPY-3"/>
      <sheetName val="DPY-4"/>
      <sheetName val="DPY-5"/>
      <sheetName val="DPY-6"/>
      <sheetName val="DPY-7"/>
      <sheetName val="CIP Volumes 10-11"/>
      <sheetName val="bill impact &amp; rev impact"/>
      <sheetName val="Sheet1"/>
      <sheetName val="CIP_BUDGET_2012_wrong_margins"/>
      <sheetName val="CIP_RECOVERIES"/>
      <sheetName val="act_est_cip_year"/>
      <sheetName val="TAC_Input_11-12"/>
      <sheetName val="Jan-Apr_ACT-May-Dec_foreca_2012"/>
      <sheetName val="CIP_ACT_2011_JAN-DEC"/>
      <sheetName val="CIP_Volumes_10-11"/>
      <sheetName val="bill_impact_&amp;_rev_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AvgUseSummary"/>
      <sheetName val="HeatBaseLoadSum"/>
      <sheetName val="FTUse"/>
    </sheetNames>
    <sheetDataSet>
      <sheetData sheetId="0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1995</v>
          </cell>
        </row>
        <row r="5">
          <cell r="A5" t="str">
            <v>480.11 Account Calculation</v>
          </cell>
        </row>
        <row r="7">
          <cell r="A7" t="str">
            <v>Year 1995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3139378</v>
          </cell>
          <cell r="C9">
            <v>3409666</v>
          </cell>
          <cell r="D9">
            <v>3409666</v>
          </cell>
          <cell r="E9">
            <v>1456423</v>
          </cell>
          <cell r="F9">
            <v>2432886</v>
          </cell>
          <cell r="G9">
            <v>429127</v>
          </cell>
          <cell r="H9">
            <v>1456423</v>
          </cell>
          <cell r="I9">
            <v>439359</v>
          </cell>
          <cell r="J9">
            <v>682370</v>
          </cell>
          <cell r="K9">
            <v>901858</v>
          </cell>
          <cell r="L9">
            <v>429127</v>
          </cell>
          <cell r="M9">
            <v>3591874</v>
          </cell>
          <cell r="N9">
            <v>424414</v>
          </cell>
          <cell r="P9">
            <v>439359</v>
          </cell>
          <cell r="R9">
            <v>536081</v>
          </cell>
          <cell r="T9">
            <v>901858</v>
          </cell>
          <cell r="V9">
            <v>2330203</v>
          </cell>
          <cell r="X9">
            <v>3591874</v>
          </cell>
          <cell r="Z9">
            <v>19773639</v>
          </cell>
        </row>
        <row r="11">
          <cell r="A11" t="str">
            <v>Actual Customers</v>
          </cell>
          <cell r="B11">
            <v>201421</v>
          </cell>
          <cell r="C11">
            <v>202113</v>
          </cell>
          <cell r="D11">
            <v>202113</v>
          </cell>
          <cell r="E11">
            <v>202617</v>
          </cell>
          <cell r="F11">
            <v>202403</v>
          </cell>
          <cell r="G11">
            <v>203173</v>
          </cell>
          <cell r="H11">
            <v>202617</v>
          </cell>
          <cell r="I11">
            <v>204174</v>
          </cell>
          <cell r="J11">
            <v>203018</v>
          </cell>
          <cell r="K11">
            <v>205316</v>
          </cell>
          <cell r="L11">
            <v>203173</v>
          </cell>
          <cell r="M11">
            <v>209760</v>
          </cell>
          <cell r="N11">
            <v>203693</v>
          </cell>
          <cell r="P11">
            <v>204174</v>
          </cell>
          <cell r="R11">
            <v>204527</v>
          </cell>
          <cell r="T11">
            <v>205316</v>
          </cell>
          <cell r="V11">
            <v>207115</v>
          </cell>
          <cell r="X11">
            <v>209760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15.59</v>
          </cell>
          <cell r="C13">
            <v>16.87</v>
          </cell>
          <cell r="D13">
            <v>16.87</v>
          </cell>
          <cell r="E13">
            <v>7.19</v>
          </cell>
          <cell r="F13">
            <v>12.02</v>
          </cell>
          <cell r="G13">
            <v>2.11</v>
          </cell>
          <cell r="H13">
            <v>7.19</v>
          </cell>
          <cell r="I13">
            <v>2.15</v>
          </cell>
          <cell r="J13">
            <v>3.36</v>
          </cell>
          <cell r="K13">
            <v>4.3899999999999997</v>
          </cell>
          <cell r="L13">
            <v>2.11</v>
          </cell>
          <cell r="M13">
            <v>17.12</v>
          </cell>
          <cell r="N13">
            <v>2.08</v>
          </cell>
          <cell r="P13">
            <v>2.15</v>
          </cell>
          <cell r="R13">
            <v>2.62</v>
          </cell>
          <cell r="T13">
            <v>4.3899999999999997</v>
          </cell>
          <cell r="V13">
            <v>11.25</v>
          </cell>
          <cell r="X13">
            <v>17.12</v>
          </cell>
          <cell r="Z13">
            <v>96.75</v>
          </cell>
        </row>
        <row r="15">
          <cell r="A15" t="str">
            <v>Base Load</v>
          </cell>
          <cell r="B15">
            <v>2.12</v>
          </cell>
          <cell r="C15">
            <v>2.12</v>
          </cell>
          <cell r="D15">
            <v>2.12</v>
          </cell>
          <cell r="E15">
            <v>2.12</v>
          </cell>
          <cell r="F15">
            <v>2.12</v>
          </cell>
          <cell r="G15">
            <v>2.12</v>
          </cell>
          <cell r="H15">
            <v>2.12</v>
          </cell>
          <cell r="I15">
            <v>2.12</v>
          </cell>
          <cell r="J15">
            <v>2.12</v>
          </cell>
          <cell r="K15">
            <v>2.12</v>
          </cell>
          <cell r="L15">
            <v>2.12</v>
          </cell>
          <cell r="M15">
            <v>2.12</v>
          </cell>
          <cell r="N15">
            <v>2.12</v>
          </cell>
          <cell r="P15">
            <v>2.12</v>
          </cell>
          <cell r="R15">
            <v>2.12</v>
          </cell>
          <cell r="T15">
            <v>2.12</v>
          </cell>
          <cell r="V15">
            <v>2.12</v>
          </cell>
          <cell r="X15">
            <v>2.12</v>
          </cell>
          <cell r="Z15">
            <v>25.440000000000008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13.469999999999999</v>
          </cell>
          <cell r="C17">
            <v>14.75</v>
          </cell>
          <cell r="D17">
            <v>14.75</v>
          </cell>
          <cell r="E17">
            <v>5.07</v>
          </cell>
          <cell r="F17">
            <v>9.8999999999999986</v>
          </cell>
          <cell r="G17">
            <v>-1.0000000000000231E-2</v>
          </cell>
          <cell r="H17">
            <v>5.07</v>
          </cell>
          <cell r="I17">
            <v>2.9999999999999805E-2</v>
          </cell>
          <cell r="J17">
            <v>1.2399999999999998</v>
          </cell>
          <cell r="K17">
            <v>2.2699999999999996</v>
          </cell>
          <cell r="L17">
            <v>-1.0000000000000231E-2</v>
          </cell>
          <cell r="M17">
            <v>15</v>
          </cell>
          <cell r="N17">
            <v>-4.0000000000000036E-2</v>
          </cell>
          <cell r="P17">
            <v>2.9999999999999805E-2</v>
          </cell>
          <cell r="R17">
            <v>0.5</v>
          </cell>
          <cell r="T17">
            <v>2.2699999999999996</v>
          </cell>
          <cell r="V17">
            <v>9.129999999999999</v>
          </cell>
          <cell r="X17">
            <v>15</v>
          </cell>
          <cell r="Z17">
            <v>71.31</v>
          </cell>
        </row>
        <row r="19">
          <cell r="A19" t="str">
            <v>Calendar D.D. (NOAA)</v>
          </cell>
          <cell r="B19">
            <v>820</v>
          </cell>
          <cell r="C19">
            <v>929</v>
          </cell>
          <cell r="D19">
            <v>929</v>
          </cell>
          <cell r="E19">
            <v>404</v>
          </cell>
          <cell r="F19">
            <v>617</v>
          </cell>
          <cell r="G19">
            <v>10</v>
          </cell>
          <cell r="H19">
            <v>404</v>
          </cell>
          <cell r="I19">
            <v>0</v>
          </cell>
          <cell r="J19">
            <v>147</v>
          </cell>
          <cell r="K19">
            <v>170</v>
          </cell>
          <cell r="L19">
            <v>10</v>
          </cell>
          <cell r="M19">
            <v>1002</v>
          </cell>
          <cell r="N19">
            <v>0</v>
          </cell>
          <cell r="P19">
            <v>0</v>
          </cell>
          <cell r="R19">
            <v>49</v>
          </cell>
          <cell r="T19">
            <v>170</v>
          </cell>
          <cell r="V19">
            <v>649</v>
          </cell>
          <cell r="X19">
            <v>1002</v>
          </cell>
          <cell r="Z19">
            <v>4797</v>
          </cell>
        </row>
        <row r="21">
          <cell r="A21" t="str">
            <v>Avg Use/DD/Cust</v>
          </cell>
          <cell r="B21">
            <v>1.6400000000000001E-2</v>
          </cell>
          <cell r="C21">
            <v>1.5900000000000001E-2</v>
          </cell>
          <cell r="D21">
            <v>1.5900000000000001E-2</v>
          </cell>
          <cell r="E21">
            <v>1.2500000000000001E-2</v>
          </cell>
          <cell r="F21">
            <v>1.6E-2</v>
          </cell>
          <cell r="G21">
            <v>-1E-3</v>
          </cell>
          <cell r="H21">
            <v>1.2500000000000001E-2</v>
          </cell>
          <cell r="I21">
            <v>0</v>
          </cell>
          <cell r="J21">
            <v>8.3999999999999995E-3</v>
          </cell>
          <cell r="K21">
            <v>1.34E-2</v>
          </cell>
          <cell r="L21">
            <v>-1E-3</v>
          </cell>
          <cell r="M21">
            <v>1.4999999999999999E-2</v>
          </cell>
          <cell r="N21">
            <v>0</v>
          </cell>
          <cell r="P21">
            <v>0</v>
          </cell>
          <cell r="R21">
            <v>1.0200000000000001E-2</v>
          </cell>
          <cell r="T21">
            <v>1.34E-2</v>
          </cell>
          <cell r="V21">
            <v>1.41E-2</v>
          </cell>
          <cell r="X21">
            <v>1.4999999999999999E-2</v>
          </cell>
          <cell r="Z21">
            <v>1.49E-2</v>
          </cell>
        </row>
        <row r="23">
          <cell r="A23" t="str">
            <v>BL/Cust/Day</v>
          </cell>
          <cell r="B23">
            <v>6.8390000000000006E-2</v>
          </cell>
          <cell r="C23">
            <v>6.8390000000000006E-2</v>
          </cell>
          <cell r="D23">
            <v>6.8390000000000006E-2</v>
          </cell>
          <cell r="E23">
            <v>6.8390000000000006E-2</v>
          </cell>
          <cell r="F23">
            <v>6.8390000000000006E-2</v>
          </cell>
          <cell r="G23">
            <v>6.8390000000000006E-2</v>
          </cell>
          <cell r="H23">
            <v>6.8390000000000006E-2</v>
          </cell>
          <cell r="I23">
            <v>6.8390000000000006E-2</v>
          </cell>
          <cell r="J23">
            <v>6.8390000000000006E-2</v>
          </cell>
          <cell r="K23">
            <v>6.8390000000000006E-2</v>
          </cell>
          <cell r="L23">
            <v>6.8390000000000006E-2</v>
          </cell>
          <cell r="M23">
            <v>6.8390000000000006E-2</v>
          </cell>
          <cell r="N23">
            <v>6.8390000000000006E-2</v>
          </cell>
          <cell r="P23">
            <v>6.8390000000000006E-2</v>
          </cell>
          <cell r="R23">
            <v>6.8390000000000006E-2</v>
          </cell>
          <cell r="T23">
            <v>6.8390000000000006E-2</v>
          </cell>
          <cell r="V23">
            <v>6.8390000000000006E-2</v>
          </cell>
          <cell r="X23">
            <v>6.8390000000000006E-2</v>
          </cell>
        </row>
        <row r="26">
          <cell r="A26" t="str">
            <v>480.12 Account Calculation</v>
          </cell>
        </row>
        <row r="28">
          <cell r="A28" t="str">
            <v>Year 1995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56115</v>
          </cell>
          <cell r="C30">
            <v>56962</v>
          </cell>
          <cell r="D30">
            <v>56962</v>
          </cell>
          <cell r="E30">
            <v>48852</v>
          </cell>
          <cell r="F30">
            <v>53550</v>
          </cell>
          <cell r="G30">
            <v>37224</v>
          </cell>
          <cell r="H30">
            <v>48852</v>
          </cell>
          <cell r="I30">
            <v>30966</v>
          </cell>
          <cell r="J30">
            <v>39502</v>
          </cell>
          <cell r="K30">
            <v>31781</v>
          </cell>
          <cell r="L30">
            <v>37224</v>
          </cell>
          <cell r="M30">
            <v>44051</v>
          </cell>
          <cell r="N30">
            <v>32900</v>
          </cell>
          <cell r="P30">
            <v>30966</v>
          </cell>
          <cell r="R30">
            <v>30278</v>
          </cell>
          <cell r="T30">
            <v>31781</v>
          </cell>
          <cell r="V30">
            <v>38615</v>
          </cell>
          <cell r="X30">
            <v>44051</v>
          </cell>
          <cell r="Z30">
            <v>500796</v>
          </cell>
        </row>
        <row r="32">
          <cell r="A32" t="str">
            <v>Actual Customers</v>
          </cell>
          <cell r="B32">
            <v>23658</v>
          </cell>
          <cell r="C32">
            <v>23590</v>
          </cell>
          <cell r="D32">
            <v>23590</v>
          </cell>
          <cell r="E32">
            <v>23924</v>
          </cell>
          <cell r="F32">
            <v>23598</v>
          </cell>
          <cell r="G32">
            <v>24381</v>
          </cell>
          <cell r="H32">
            <v>23924</v>
          </cell>
          <cell r="I32">
            <v>23487</v>
          </cell>
          <cell r="J32">
            <v>24509</v>
          </cell>
          <cell r="K32">
            <v>22844</v>
          </cell>
          <cell r="L32">
            <v>24381</v>
          </cell>
          <cell r="M32">
            <v>21648</v>
          </cell>
          <cell r="N32">
            <v>23914</v>
          </cell>
          <cell r="P32">
            <v>23487</v>
          </cell>
          <cell r="R32">
            <v>23264</v>
          </cell>
          <cell r="T32">
            <v>22844</v>
          </cell>
          <cell r="V32">
            <v>22302</v>
          </cell>
          <cell r="X32">
            <v>21648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2.4</v>
          </cell>
          <cell r="C34">
            <v>2.4</v>
          </cell>
          <cell r="D34">
            <v>2.4</v>
          </cell>
          <cell r="E34">
            <v>2</v>
          </cell>
          <cell r="F34">
            <v>2.2999999999999998</v>
          </cell>
          <cell r="G34">
            <v>1.5</v>
          </cell>
          <cell r="H34">
            <v>2</v>
          </cell>
          <cell r="I34">
            <v>1.3</v>
          </cell>
          <cell r="J34">
            <v>1.6</v>
          </cell>
          <cell r="K34">
            <v>1.4</v>
          </cell>
          <cell r="L34">
            <v>1.5</v>
          </cell>
          <cell r="M34">
            <v>2</v>
          </cell>
          <cell r="N34">
            <v>1.4</v>
          </cell>
          <cell r="P34">
            <v>1.3</v>
          </cell>
          <cell r="R34">
            <v>1.3</v>
          </cell>
          <cell r="T34">
            <v>1.4</v>
          </cell>
          <cell r="V34">
            <v>1.7</v>
          </cell>
          <cell r="X34">
            <v>2</v>
          </cell>
          <cell r="Z34">
            <v>21.299999999999997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7.7420000000000003E-2</v>
          </cell>
          <cell r="C38">
            <v>8.5709999999999995E-2</v>
          </cell>
          <cell r="D38">
            <v>8.5709999999999995E-2</v>
          </cell>
          <cell r="E38">
            <v>6.6669999999999993E-2</v>
          </cell>
          <cell r="F38">
            <v>7.4190000000000006E-2</v>
          </cell>
          <cell r="G38">
            <v>0.05</v>
          </cell>
          <cell r="H38">
            <v>6.6669999999999993E-2</v>
          </cell>
          <cell r="I38">
            <v>4.1939999999999998E-2</v>
          </cell>
          <cell r="J38">
            <v>5.1610000000000003E-2</v>
          </cell>
          <cell r="K38">
            <v>4.5159999999999999E-2</v>
          </cell>
          <cell r="L38">
            <v>0.05</v>
          </cell>
          <cell r="M38">
            <v>6.4519999999999994E-2</v>
          </cell>
          <cell r="N38">
            <v>4.5159999999999999E-2</v>
          </cell>
          <cell r="P38">
            <v>4.1939999999999998E-2</v>
          </cell>
          <cell r="R38">
            <v>4.333E-2</v>
          </cell>
          <cell r="T38">
            <v>4.5159999999999999E-2</v>
          </cell>
          <cell r="V38">
            <v>5.6669999999999998E-2</v>
          </cell>
          <cell r="X38">
            <v>6.4519999999999994E-2</v>
          </cell>
          <cell r="Z38">
            <v>5.8360000000000002E-2</v>
          </cell>
        </row>
        <row r="41">
          <cell r="A41" t="str">
            <v>481.21 Account Calculation</v>
          </cell>
        </row>
        <row r="43">
          <cell r="A43" t="str">
            <v>Year 1995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121883</v>
          </cell>
          <cell r="C45">
            <v>125834</v>
          </cell>
          <cell r="D45">
            <v>125834</v>
          </cell>
          <cell r="E45">
            <v>95035</v>
          </cell>
          <cell r="F45">
            <v>129398</v>
          </cell>
          <cell r="G45">
            <v>91645</v>
          </cell>
          <cell r="H45">
            <v>95035</v>
          </cell>
          <cell r="I45">
            <v>96027</v>
          </cell>
          <cell r="J45">
            <v>92154</v>
          </cell>
          <cell r="K45">
            <v>85613</v>
          </cell>
          <cell r="L45">
            <v>91645</v>
          </cell>
          <cell r="M45">
            <v>109802</v>
          </cell>
          <cell r="N45">
            <v>98121</v>
          </cell>
          <cell r="P45">
            <v>96027</v>
          </cell>
          <cell r="R45">
            <v>96287</v>
          </cell>
          <cell r="T45">
            <v>85613</v>
          </cell>
          <cell r="V45">
            <v>78235</v>
          </cell>
          <cell r="X45">
            <v>109802</v>
          </cell>
          <cell r="Z45">
            <v>1220034</v>
          </cell>
        </row>
        <row r="46">
          <cell r="A46" t="str">
            <v>COGC Dt</v>
          </cell>
          <cell r="B46">
            <v>4618</v>
          </cell>
          <cell r="C46">
            <v>4657</v>
          </cell>
          <cell r="D46">
            <v>4657</v>
          </cell>
          <cell r="E46">
            <v>8595</v>
          </cell>
          <cell r="F46">
            <v>7887</v>
          </cell>
          <cell r="G46">
            <v>12147</v>
          </cell>
          <cell r="H46">
            <v>8595</v>
          </cell>
          <cell r="I46">
            <v>14260</v>
          </cell>
          <cell r="J46">
            <v>10636</v>
          </cell>
          <cell r="K46">
            <v>13464</v>
          </cell>
          <cell r="L46">
            <v>12147</v>
          </cell>
          <cell r="M46">
            <v>13929</v>
          </cell>
          <cell r="N46">
            <v>14669</v>
          </cell>
          <cell r="P46">
            <v>14260</v>
          </cell>
          <cell r="R46">
            <v>13277</v>
          </cell>
          <cell r="T46">
            <v>13464</v>
          </cell>
          <cell r="V46">
            <v>13927</v>
          </cell>
          <cell r="X46">
            <v>13929</v>
          </cell>
          <cell r="Z46">
            <v>132066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126501</v>
          </cell>
          <cell r="C48">
            <v>130491</v>
          </cell>
          <cell r="D48">
            <v>130491</v>
          </cell>
          <cell r="E48">
            <v>103630</v>
          </cell>
          <cell r="F48">
            <v>137285</v>
          </cell>
          <cell r="G48">
            <v>103792</v>
          </cell>
          <cell r="H48">
            <v>103630</v>
          </cell>
          <cell r="I48">
            <v>110287</v>
          </cell>
          <cell r="J48">
            <v>102790</v>
          </cell>
          <cell r="K48">
            <v>99077</v>
          </cell>
          <cell r="L48">
            <v>103792</v>
          </cell>
          <cell r="M48">
            <v>123731</v>
          </cell>
          <cell r="N48">
            <v>112790</v>
          </cell>
          <cell r="P48">
            <v>110287</v>
          </cell>
          <cell r="R48">
            <v>109564</v>
          </cell>
          <cell r="T48">
            <v>99077</v>
          </cell>
          <cell r="V48">
            <v>92162</v>
          </cell>
          <cell r="X48">
            <v>123731</v>
          </cell>
          <cell r="Z48">
            <v>1352100</v>
          </cell>
        </row>
        <row r="50">
          <cell r="A50" t="str">
            <v>Actual Customers</v>
          </cell>
          <cell r="B50">
            <v>2808</v>
          </cell>
          <cell r="C50">
            <v>2798</v>
          </cell>
          <cell r="D50">
            <v>2798</v>
          </cell>
          <cell r="E50">
            <v>3061</v>
          </cell>
          <cell r="F50">
            <v>2850</v>
          </cell>
          <cell r="G50">
            <v>3246</v>
          </cell>
          <cell r="H50">
            <v>3061</v>
          </cell>
          <cell r="I50">
            <v>3236</v>
          </cell>
          <cell r="J50">
            <v>3236</v>
          </cell>
          <cell r="K50">
            <v>2992</v>
          </cell>
          <cell r="L50">
            <v>3246</v>
          </cell>
          <cell r="M50">
            <v>2793</v>
          </cell>
          <cell r="N50">
            <v>3241</v>
          </cell>
          <cell r="P50">
            <v>3236</v>
          </cell>
          <cell r="R50">
            <v>3184</v>
          </cell>
          <cell r="T50">
            <v>2992</v>
          </cell>
          <cell r="V50">
            <v>2851</v>
          </cell>
          <cell r="X50">
            <v>2793</v>
          </cell>
        </row>
        <row r="52">
          <cell r="A52" t="str">
            <v>Avg. Use/Cust</v>
          </cell>
          <cell r="B52">
            <v>45.1</v>
          </cell>
          <cell r="C52">
            <v>46.6</v>
          </cell>
          <cell r="D52">
            <v>46.6</v>
          </cell>
          <cell r="E52">
            <v>33.9</v>
          </cell>
          <cell r="F52">
            <v>48.2</v>
          </cell>
          <cell r="G52">
            <v>32</v>
          </cell>
          <cell r="H52">
            <v>33.9</v>
          </cell>
          <cell r="I52">
            <v>34.1</v>
          </cell>
          <cell r="J52">
            <v>31.8</v>
          </cell>
          <cell r="K52">
            <v>33.1</v>
          </cell>
          <cell r="L52">
            <v>32</v>
          </cell>
          <cell r="M52">
            <v>44.3</v>
          </cell>
          <cell r="N52">
            <v>34.799999999999997</v>
          </cell>
          <cell r="P52">
            <v>34.1</v>
          </cell>
          <cell r="R52">
            <v>34.4</v>
          </cell>
          <cell r="T52">
            <v>33.1</v>
          </cell>
          <cell r="V52">
            <v>32.299999999999997</v>
          </cell>
          <cell r="X52">
            <v>44.3</v>
          </cell>
          <cell r="Z52">
            <v>450.60000000000008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1.4548399999999999</v>
          </cell>
          <cell r="C56">
            <v>1.66429</v>
          </cell>
          <cell r="D56">
            <v>1.66429</v>
          </cell>
          <cell r="E56">
            <v>1.1299999999999999</v>
          </cell>
          <cell r="F56">
            <v>1.55484</v>
          </cell>
          <cell r="G56">
            <v>1.06667</v>
          </cell>
          <cell r="H56">
            <v>1.1299999999999999</v>
          </cell>
          <cell r="I56">
            <v>1.1000000000000001</v>
          </cell>
          <cell r="J56">
            <v>1.0258100000000001</v>
          </cell>
          <cell r="K56">
            <v>1.0677399999999999</v>
          </cell>
          <cell r="L56">
            <v>1.06667</v>
          </cell>
          <cell r="M56">
            <v>1.42903</v>
          </cell>
          <cell r="N56">
            <v>1.1225799999999999</v>
          </cell>
          <cell r="P56">
            <v>1.1000000000000001</v>
          </cell>
          <cell r="R56">
            <v>1.1466700000000001</v>
          </cell>
          <cell r="T56">
            <v>1.0677399999999999</v>
          </cell>
          <cell r="V56">
            <v>1.07667</v>
          </cell>
          <cell r="X56">
            <v>1.42903</v>
          </cell>
          <cell r="Z56">
            <v>1.2345200000000001</v>
          </cell>
        </row>
        <row r="59">
          <cell r="A59" t="str">
            <v>481.22 Account Calculation</v>
          </cell>
        </row>
        <row r="61">
          <cell r="A61" t="str">
            <v>Year 1995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33978</v>
          </cell>
          <cell r="C63">
            <v>34309</v>
          </cell>
          <cell r="D63">
            <v>34309</v>
          </cell>
          <cell r="E63">
            <v>20497</v>
          </cell>
          <cell r="F63">
            <v>29991</v>
          </cell>
          <cell r="G63">
            <v>9338</v>
          </cell>
          <cell r="H63">
            <v>20497</v>
          </cell>
          <cell r="I63">
            <v>13277</v>
          </cell>
          <cell r="J63">
            <v>24153</v>
          </cell>
          <cell r="K63">
            <v>15569</v>
          </cell>
          <cell r="L63">
            <v>9338</v>
          </cell>
          <cell r="M63">
            <v>18445</v>
          </cell>
          <cell r="N63">
            <v>14386</v>
          </cell>
          <cell r="P63">
            <v>13277</v>
          </cell>
          <cell r="R63">
            <v>12845</v>
          </cell>
          <cell r="T63">
            <v>15569</v>
          </cell>
          <cell r="V63">
            <v>19592</v>
          </cell>
          <cell r="X63">
            <v>18445</v>
          </cell>
          <cell r="Z63">
            <v>246380</v>
          </cell>
        </row>
        <row r="64">
          <cell r="A64" t="str">
            <v>COGC Dt</v>
          </cell>
          <cell r="B64">
            <v>2415</v>
          </cell>
          <cell r="C64">
            <v>3092</v>
          </cell>
          <cell r="D64">
            <v>3092</v>
          </cell>
          <cell r="E64">
            <v>-300</v>
          </cell>
          <cell r="F64">
            <v>856</v>
          </cell>
          <cell r="G64">
            <v>-1912</v>
          </cell>
          <cell r="H64">
            <v>-300</v>
          </cell>
          <cell r="I64">
            <v>-664</v>
          </cell>
          <cell r="J64">
            <v>-2811</v>
          </cell>
          <cell r="K64">
            <v>-1096</v>
          </cell>
          <cell r="L64">
            <v>-1912</v>
          </cell>
          <cell r="M64">
            <v>10169</v>
          </cell>
          <cell r="N64">
            <v>-851</v>
          </cell>
          <cell r="P64">
            <v>-664</v>
          </cell>
          <cell r="R64">
            <v>-1664</v>
          </cell>
          <cell r="T64">
            <v>-1096</v>
          </cell>
          <cell r="V64">
            <v>1293</v>
          </cell>
          <cell r="X64">
            <v>10169</v>
          </cell>
          <cell r="Z64">
            <v>8527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B66">
            <v>36393</v>
          </cell>
          <cell r="C66">
            <v>37401</v>
          </cell>
          <cell r="D66">
            <v>37401</v>
          </cell>
          <cell r="E66">
            <v>20197</v>
          </cell>
          <cell r="F66">
            <v>30847</v>
          </cell>
          <cell r="G66">
            <v>7426</v>
          </cell>
          <cell r="H66">
            <v>20197</v>
          </cell>
          <cell r="I66">
            <v>12613</v>
          </cell>
          <cell r="J66">
            <v>21342</v>
          </cell>
          <cell r="K66">
            <v>14473</v>
          </cell>
          <cell r="L66">
            <v>7426</v>
          </cell>
          <cell r="M66">
            <v>28614</v>
          </cell>
          <cell r="N66">
            <v>13535</v>
          </cell>
          <cell r="P66">
            <v>12613</v>
          </cell>
          <cell r="R66">
            <v>11181</v>
          </cell>
          <cell r="T66">
            <v>14473</v>
          </cell>
          <cell r="V66">
            <v>20885</v>
          </cell>
          <cell r="X66">
            <v>28614</v>
          </cell>
          <cell r="Z66">
            <v>254907</v>
          </cell>
        </row>
        <row r="68">
          <cell r="A68" t="str">
            <v>Actual Customers</v>
          </cell>
          <cell r="B68">
            <v>69</v>
          </cell>
          <cell r="C68">
            <v>69</v>
          </cell>
          <cell r="D68">
            <v>69</v>
          </cell>
          <cell r="E68">
            <v>64</v>
          </cell>
          <cell r="F68">
            <v>66</v>
          </cell>
          <cell r="G68">
            <v>63</v>
          </cell>
          <cell r="H68">
            <v>64</v>
          </cell>
          <cell r="I68">
            <v>64</v>
          </cell>
          <cell r="J68">
            <v>64</v>
          </cell>
          <cell r="K68">
            <v>64</v>
          </cell>
          <cell r="L68">
            <v>63</v>
          </cell>
          <cell r="M68">
            <v>66</v>
          </cell>
          <cell r="N68">
            <v>63</v>
          </cell>
          <cell r="P68">
            <v>64</v>
          </cell>
          <cell r="R68">
            <v>63</v>
          </cell>
          <cell r="T68">
            <v>64</v>
          </cell>
          <cell r="V68">
            <v>63</v>
          </cell>
          <cell r="X68">
            <v>66</v>
          </cell>
        </row>
        <row r="69">
          <cell r="A69" t="str">
            <v>COGC Customers</v>
          </cell>
          <cell r="B69">
            <v>-12</v>
          </cell>
          <cell r="C69">
            <v>-11</v>
          </cell>
          <cell r="D69">
            <v>-11</v>
          </cell>
          <cell r="E69">
            <v>-11</v>
          </cell>
          <cell r="F69">
            <v>-11</v>
          </cell>
          <cell r="G69">
            <v>-10</v>
          </cell>
          <cell r="H69">
            <v>-11</v>
          </cell>
          <cell r="I69">
            <v>-10</v>
          </cell>
          <cell r="J69">
            <v>-10</v>
          </cell>
          <cell r="K69">
            <v>-10</v>
          </cell>
          <cell r="L69">
            <v>-10</v>
          </cell>
          <cell r="M69">
            <v>-7</v>
          </cell>
          <cell r="N69">
            <v>-10</v>
          </cell>
          <cell r="P69">
            <v>-10</v>
          </cell>
          <cell r="R69">
            <v>-10</v>
          </cell>
          <cell r="T69">
            <v>-10</v>
          </cell>
          <cell r="V69">
            <v>-8</v>
          </cell>
          <cell r="X69">
            <v>-7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57</v>
          </cell>
          <cell r="C71">
            <v>58</v>
          </cell>
          <cell r="D71">
            <v>58</v>
          </cell>
          <cell r="E71">
            <v>53</v>
          </cell>
          <cell r="F71">
            <v>55</v>
          </cell>
          <cell r="G71">
            <v>53</v>
          </cell>
          <cell r="H71">
            <v>53</v>
          </cell>
          <cell r="I71">
            <v>54</v>
          </cell>
          <cell r="J71">
            <v>54</v>
          </cell>
          <cell r="K71">
            <v>54</v>
          </cell>
          <cell r="L71">
            <v>53</v>
          </cell>
          <cell r="M71">
            <v>59</v>
          </cell>
          <cell r="N71">
            <v>53</v>
          </cell>
          <cell r="P71">
            <v>54</v>
          </cell>
          <cell r="R71">
            <v>53</v>
          </cell>
          <cell r="T71">
            <v>54</v>
          </cell>
          <cell r="V71">
            <v>55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638.5</v>
          </cell>
          <cell r="C73">
            <v>644.79999999999995</v>
          </cell>
          <cell r="D73">
            <v>644.79999999999995</v>
          </cell>
          <cell r="E73">
            <v>381.1</v>
          </cell>
          <cell r="F73">
            <v>560.9</v>
          </cell>
          <cell r="G73">
            <v>140.1</v>
          </cell>
          <cell r="H73">
            <v>381.1</v>
          </cell>
          <cell r="I73">
            <v>233.6</v>
          </cell>
          <cell r="J73">
            <v>395.2</v>
          </cell>
          <cell r="K73">
            <v>268</v>
          </cell>
          <cell r="L73">
            <v>140.1</v>
          </cell>
          <cell r="M73">
            <v>485</v>
          </cell>
          <cell r="N73">
            <v>255.4</v>
          </cell>
          <cell r="P73">
            <v>233.6</v>
          </cell>
          <cell r="R73">
            <v>211</v>
          </cell>
          <cell r="T73">
            <v>268</v>
          </cell>
          <cell r="V73">
            <v>379.7</v>
          </cell>
          <cell r="X73">
            <v>485</v>
          </cell>
          <cell r="Z73">
            <v>4593.2999999999993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20.596769999999999</v>
          </cell>
          <cell r="C77">
            <v>23.028569999999998</v>
          </cell>
          <cell r="D77">
            <v>23.028569999999998</v>
          </cell>
          <cell r="E77">
            <v>12.703329999999999</v>
          </cell>
          <cell r="F77">
            <v>18.09355</v>
          </cell>
          <cell r="G77">
            <v>4.67</v>
          </cell>
          <cell r="H77">
            <v>12.703329999999999</v>
          </cell>
          <cell r="I77">
            <v>7.5354799999999997</v>
          </cell>
          <cell r="J77">
            <v>12.748390000000001</v>
          </cell>
          <cell r="K77">
            <v>8.6451600000000006</v>
          </cell>
          <cell r="L77">
            <v>4.67</v>
          </cell>
          <cell r="M77">
            <v>15.645160000000001</v>
          </cell>
          <cell r="N77">
            <v>8.2387099999999993</v>
          </cell>
          <cell r="P77">
            <v>7.5354799999999997</v>
          </cell>
          <cell r="R77">
            <v>7.0333300000000003</v>
          </cell>
          <cell r="T77">
            <v>8.6451600000000006</v>
          </cell>
          <cell r="V77">
            <v>12.65667</v>
          </cell>
          <cell r="X77">
            <v>15.645160000000001</v>
          </cell>
          <cell r="Z77">
            <v>12.584379999999999</v>
          </cell>
        </row>
        <row r="80">
          <cell r="A80" t="str">
            <v>481.31 Account Calculation</v>
          </cell>
        </row>
        <row r="82">
          <cell r="A82" t="str">
            <v>Year 1995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1368334</v>
          </cell>
          <cell r="C84">
            <v>1238028</v>
          </cell>
          <cell r="D84">
            <v>1238028</v>
          </cell>
          <cell r="E84">
            <v>584188</v>
          </cell>
          <cell r="F84">
            <v>928824</v>
          </cell>
          <cell r="G84">
            <v>188506</v>
          </cell>
          <cell r="H84">
            <v>584188</v>
          </cell>
          <cell r="I84">
            <v>180002</v>
          </cell>
          <cell r="J84">
            <v>305680</v>
          </cell>
          <cell r="K84">
            <v>369729</v>
          </cell>
          <cell r="L84">
            <v>188506</v>
          </cell>
          <cell r="M84">
            <v>1411969</v>
          </cell>
          <cell r="N84">
            <v>200383</v>
          </cell>
          <cell r="P84">
            <v>180002</v>
          </cell>
          <cell r="R84">
            <v>247511</v>
          </cell>
          <cell r="T84">
            <v>369729</v>
          </cell>
          <cell r="V84">
            <v>954511</v>
          </cell>
          <cell r="X84">
            <v>1411969</v>
          </cell>
          <cell r="Z84">
            <v>7977665</v>
          </cell>
        </row>
        <row r="85">
          <cell r="A85" t="str">
            <v>COGC Dt</v>
          </cell>
          <cell r="B85">
            <v>105645</v>
          </cell>
          <cell r="C85">
            <v>117112</v>
          </cell>
          <cell r="D85">
            <v>117112</v>
          </cell>
          <cell r="E85">
            <v>68492</v>
          </cell>
          <cell r="F85">
            <v>72122</v>
          </cell>
          <cell r="G85">
            <v>27448</v>
          </cell>
          <cell r="H85">
            <v>68492</v>
          </cell>
          <cell r="I85">
            <v>36741</v>
          </cell>
          <cell r="J85">
            <v>50348</v>
          </cell>
          <cell r="K85">
            <v>77953</v>
          </cell>
          <cell r="L85">
            <v>27448</v>
          </cell>
          <cell r="M85">
            <v>135919</v>
          </cell>
          <cell r="N85">
            <v>38671</v>
          </cell>
          <cell r="P85">
            <v>36741</v>
          </cell>
          <cell r="R85">
            <v>29937</v>
          </cell>
          <cell r="T85">
            <v>77953</v>
          </cell>
          <cell r="V85">
            <v>94216</v>
          </cell>
          <cell r="X85">
            <v>135919</v>
          </cell>
          <cell r="Z85">
            <v>854604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1473979</v>
          </cell>
          <cell r="C87">
            <v>1355140</v>
          </cell>
          <cell r="D87">
            <v>1355140</v>
          </cell>
          <cell r="E87">
            <v>652680</v>
          </cell>
          <cell r="F87">
            <v>1000946</v>
          </cell>
          <cell r="G87">
            <v>215954</v>
          </cell>
          <cell r="H87">
            <v>652680</v>
          </cell>
          <cell r="I87">
            <v>216743</v>
          </cell>
          <cell r="J87">
            <v>356028</v>
          </cell>
          <cell r="K87">
            <v>447682</v>
          </cell>
          <cell r="L87">
            <v>215954</v>
          </cell>
          <cell r="M87">
            <v>1547888</v>
          </cell>
          <cell r="N87">
            <v>239054</v>
          </cell>
          <cell r="P87">
            <v>216743</v>
          </cell>
          <cell r="R87">
            <v>277448</v>
          </cell>
          <cell r="T87">
            <v>447682</v>
          </cell>
          <cell r="V87">
            <v>1048727</v>
          </cell>
          <cell r="X87">
            <v>1547888</v>
          </cell>
          <cell r="Z87">
            <v>8832269</v>
          </cell>
        </row>
        <row r="89">
          <cell r="A89" t="str">
            <v>Actual Customers</v>
          </cell>
          <cell r="B89">
            <v>13813</v>
          </cell>
          <cell r="C89">
            <v>13908</v>
          </cell>
          <cell r="D89">
            <v>13908</v>
          </cell>
          <cell r="E89">
            <v>13913</v>
          </cell>
          <cell r="F89">
            <v>13927</v>
          </cell>
          <cell r="G89">
            <v>13474</v>
          </cell>
          <cell r="H89">
            <v>13913</v>
          </cell>
          <cell r="I89">
            <v>13368</v>
          </cell>
          <cell r="J89">
            <v>13701</v>
          </cell>
          <cell r="K89">
            <v>13605</v>
          </cell>
          <cell r="L89">
            <v>13474</v>
          </cell>
          <cell r="M89">
            <v>14264</v>
          </cell>
          <cell r="N89">
            <v>13409</v>
          </cell>
          <cell r="P89">
            <v>13368</v>
          </cell>
          <cell r="R89">
            <v>13358</v>
          </cell>
          <cell r="T89">
            <v>13605</v>
          </cell>
          <cell r="V89">
            <v>14100</v>
          </cell>
          <cell r="X89">
            <v>14264</v>
          </cell>
        </row>
        <row r="90">
          <cell r="A90" t="str">
            <v>GOGC Customers</v>
          </cell>
          <cell r="B90">
            <v>-11</v>
          </cell>
          <cell r="C90">
            <v>-11</v>
          </cell>
          <cell r="D90">
            <v>-11</v>
          </cell>
          <cell r="E90">
            <v>-11</v>
          </cell>
          <cell r="F90">
            <v>-11</v>
          </cell>
          <cell r="G90">
            <v>-11</v>
          </cell>
          <cell r="H90">
            <v>-11</v>
          </cell>
          <cell r="I90">
            <v>-11</v>
          </cell>
          <cell r="J90">
            <v>-11</v>
          </cell>
          <cell r="K90">
            <v>24</v>
          </cell>
          <cell r="L90">
            <v>-11</v>
          </cell>
          <cell r="M90">
            <v>53</v>
          </cell>
          <cell r="N90">
            <v>-11</v>
          </cell>
          <cell r="P90">
            <v>-11</v>
          </cell>
          <cell r="R90">
            <v>2</v>
          </cell>
          <cell r="T90">
            <v>24</v>
          </cell>
          <cell r="V90">
            <v>34</v>
          </cell>
          <cell r="X90">
            <v>53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13802</v>
          </cell>
          <cell r="C92">
            <v>13897</v>
          </cell>
          <cell r="D92">
            <v>13897</v>
          </cell>
          <cell r="E92">
            <v>13902</v>
          </cell>
          <cell r="F92">
            <v>13916</v>
          </cell>
          <cell r="G92">
            <v>13463</v>
          </cell>
          <cell r="H92">
            <v>13902</v>
          </cell>
          <cell r="I92">
            <v>13357</v>
          </cell>
          <cell r="J92">
            <v>13690</v>
          </cell>
          <cell r="K92">
            <v>13629</v>
          </cell>
          <cell r="L92">
            <v>13463</v>
          </cell>
          <cell r="M92">
            <v>14317</v>
          </cell>
          <cell r="N92">
            <v>13398</v>
          </cell>
          <cell r="P92">
            <v>13357</v>
          </cell>
          <cell r="R92">
            <v>13360</v>
          </cell>
          <cell r="T92">
            <v>13629</v>
          </cell>
          <cell r="V92">
            <v>14134</v>
          </cell>
          <cell r="X92">
            <v>14317</v>
          </cell>
        </row>
        <row r="94">
          <cell r="A94" t="str">
            <v>Avg. Use/Cust</v>
          </cell>
          <cell r="B94">
            <v>106.8</v>
          </cell>
          <cell r="C94">
            <v>97.5</v>
          </cell>
          <cell r="D94">
            <v>97.5</v>
          </cell>
          <cell r="E94">
            <v>46.9</v>
          </cell>
          <cell r="F94">
            <v>71.900000000000006</v>
          </cell>
          <cell r="G94">
            <v>16</v>
          </cell>
          <cell r="H94">
            <v>46.9</v>
          </cell>
          <cell r="I94">
            <v>16.2</v>
          </cell>
          <cell r="J94">
            <v>26</v>
          </cell>
          <cell r="K94">
            <v>32.799999999999997</v>
          </cell>
          <cell r="L94">
            <v>16</v>
          </cell>
          <cell r="M94">
            <v>108.1</v>
          </cell>
          <cell r="N94">
            <v>17.8</v>
          </cell>
          <cell r="P94">
            <v>16.2</v>
          </cell>
          <cell r="R94">
            <v>20.8</v>
          </cell>
          <cell r="T94">
            <v>32.799999999999997</v>
          </cell>
          <cell r="V94">
            <v>74.2</v>
          </cell>
          <cell r="X94">
            <v>108.1</v>
          </cell>
          <cell r="Z94">
            <v>635.00000000000011</v>
          </cell>
        </row>
        <row r="96">
          <cell r="A96" t="str">
            <v>Base Load</v>
          </cell>
          <cell r="B96">
            <v>17</v>
          </cell>
          <cell r="C96">
            <v>17</v>
          </cell>
          <cell r="D96">
            <v>17</v>
          </cell>
          <cell r="E96">
            <v>17</v>
          </cell>
          <cell r="F96">
            <v>17</v>
          </cell>
          <cell r="G96">
            <v>17</v>
          </cell>
          <cell r="H96">
            <v>17</v>
          </cell>
          <cell r="I96">
            <v>17</v>
          </cell>
          <cell r="J96">
            <v>17</v>
          </cell>
          <cell r="K96">
            <v>17</v>
          </cell>
          <cell r="L96">
            <v>17</v>
          </cell>
          <cell r="M96">
            <v>17</v>
          </cell>
          <cell r="N96">
            <v>17</v>
          </cell>
          <cell r="P96">
            <v>17</v>
          </cell>
          <cell r="R96">
            <v>17</v>
          </cell>
          <cell r="T96">
            <v>17</v>
          </cell>
          <cell r="V96">
            <v>17</v>
          </cell>
          <cell r="X96">
            <v>17</v>
          </cell>
          <cell r="Z96">
            <v>204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89.8</v>
          </cell>
          <cell r="C98">
            <v>80.5</v>
          </cell>
          <cell r="D98">
            <v>80.5</v>
          </cell>
          <cell r="E98">
            <v>29.9</v>
          </cell>
          <cell r="F98">
            <v>54.900000000000006</v>
          </cell>
          <cell r="G98">
            <v>-1</v>
          </cell>
          <cell r="H98">
            <v>29.9</v>
          </cell>
          <cell r="I98">
            <v>-0.80000000000000071</v>
          </cell>
          <cell r="J98">
            <v>9</v>
          </cell>
          <cell r="K98">
            <v>15.799999999999997</v>
          </cell>
          <cell r="L98">
            <v>-1</v>
          </cell>
          <cell r="M98">
            <v>91.1</v>
          </cell>
          <cell r="N98">
            <v>0.80000000000000071</v>
          </cell>
          <cell r="P98">
            <v>-0.80000000000000071</v>
          </cell>
          <cell r="R98">
            <v>3.8000000000000007</v>
          </cell>
          <cell r="T98">
            <v>15.799999999999997</v>
          </cell>
          <cell r="V98">
            <v>57.2</v>
          </cell>
          <cell r="X98">
            <v>91.1</v>
          </cell>
          <cell r="Z98">
            <v>431</v>
          </cell>
        </row>
        <row r="100">
          <cell r="A100" t="str">
            <v>Calendar D.D.</v>
          </cell>
          <cell r="B100">
            <v>820</v>
          </cell>
          <cell r="C100">
            <v>929</v>
          </cell>
          <cell r="D100">
            <v>929</v>
          </cell>
          <cell r="E100">
            <v>404</v>
          </cell>
          <cell r="F100">
            <v>617</v>
          </cell>
          <cell r="G100">
            <v>10</v>
          </cell>
          <cell r="H100">
            <v>404</v>
          </cell>
          <cell r="I100">
            <v>0</v>
          </cell>
          <cell r="J100">
            <v>147</v>
          </cell>
          <cell r="K100">
            <v>170</v>
          </cell>
          <cell r="L100">
            <v>10</v>
          </cell>
          <cell r="M100">
            <v>1002</v>
          </cell>
          <cell r="N100">
            <v>0</v>
          </cell>
          <cell r="P100">
            <v>0</v>
          </cell>
          <cell r="R100">
            <v>49</v>
          </cell>
          <cell r="T100">
            <v>170</v>
          </cell>
          <cell r="V100">
            <v>649</v>
          </cell>
          <cell r="X100">
            <v>1002</v>
          </cell>
          <cell r="Z100">
            <v>4797</v>
          </cell>
        </row>
        <row r="102">
          <cell r="A102" t="str">
            <v>Avg Use/DD/Cust</v>
          </cell>
          <cell r="B102">
            <v>0.1095</v>
          </cell>
          <cell r="C102">
            <v>8.6699999999999999E-2</v>
          </cell>
          <cell r="D102">
            <v>8.6699999999999999E-2</v>
          </cell>
          <cell r="E102">
            <v>7.3999999999999996E-2</v>
          </cell>
          <cell r="F102">
            <v>8.8999999999999996E-2</v>
          </cell>
          <cell r="G102">
            <v>-0.1</v>
          </cell>
          <cell r="H102">
            <v>7.3999999999999996E-2</v>
          </cell>
          <cell r="I102">
            <v>0</v>
          </cell>
          <cell r="J102">
            <v>6.1199999999999997E-2</v>
          </cell>
          <cell r="K102">
            <v>9.2899999999999996E-2</v>
          </cell>
          <cell r="L102">
            <v>-0.1</v>
          </cell>
          <cell r="M102">
            <v>9.0899999999999995E-2</v>
          </cell>
          <cell r="N102">
            <v>0</v>
          </cell>
          <cell r="P102">
            <v>0</v>
          </cell>
          <cell r="R102">
            <v>7.7600000000000002E-2</v>
          </cell>
          <cell r="T102">
            <v>9.2899999999999996E-2</v>
          </cell>
          <cell r="V102">
            <v>8.8099999999999998E-2</v>
          </cell>
          <cell r="X102">
            <v>9.0899999999999995E-2</v>
          </cell>
          <cell r="Z102">
            <v>8.9800000000000005E-2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1995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95787</v>
          </cell>
          <cell r="C111">
            <v>89842</v>
          </cell>
          <cell r="D111">
            <v>89842</v>
          </cell>
          <cell r="E111">
            <v>29815</v>
          </cell>
          <cell r="F111">
            <v>62513</v>
          </cell>
          <cell r="G111">
            <v>7253</v>
          </cell>
          <cell r="H111">
            <v>29815</v>
          </cell>
          <cell r="I111">
            <v>9468</v>
          </cell>
          <cell r="J111">
            <v>16653</v>
          </cell>
          <cell r="K111">
            <v>20446</v>
          </cell>
          <cell r="L111">
            <v>7253</v>
          </cell>
          <cell r="M111">
            <v>87535</v>
          </cell>
          <cell r="N111">
            <v>6549</v>
          </cell>
          <cell r="P111">
            <v>9468</v>
          </cell>
          <cell r="R111">
            <v>13897</v>
          </cell>
          <cell r="T111">
            <v>20446</v>
          </cell>
          <cell r="V111">
            <v>58976</v>
          </cell>
          <cell r="X111">
            <v>87535</v>
          </cell>
          <cell r="Z111">
            <v>498734</v>
          </cell>
        </row>
        <row r="112">
          <cell r="A112" t="str">
            <v>COCG Dt</v>
          </cell>
          <cell r="B112">
            <v>16238</v>
          </cell>
          <cell r="C112">
            <v>18277</v>
          </cell>
          <cell r="D112">
            <v>18277</v>
          </cell>
          <cell r="E112">
            <v>17658</v>
          </cell>
          <cell r="F112">
            <v>20402</v>
          </cell>
          <cell r="G112">
            <v>15567</v>
          </cell>
          <cell r="H112">
            <v>17658</v>
          </cell>
          <cell r="I112">
            <v>13908</v>
          </cell>
          <cell r="J112">
            <v>18310</v>
          </cell>
          <cell r="K112">
            <v>21848</v>
          </cell>
          <cell r="L112">
            <v>15567</v>
          </cell>
          <cell r="M112">
            <v>46533</v>
          </cell>
          <cell r="N112">
            <v>11994</v>
          </cell>
          <cell r="P112">
            <v>13908</v>
          </cell>
          <cell r="R112">
            <v>16033</v>
          </cell>
          <cell r="T112">
            <v>21848</v>
          </cell>
          <cell r="V112">
            <v>23864</v>
          </cell>
          <cell r="X112">
            <v>46533</v>
          </cell>
          <cell r="Z112">
            <v>240632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112025</v>
          </cell>
          <cell r="C114">
            <v>108119</v>
          </cell>
          <cell r="D114">
            <v>108119</v>
          </cell>
          <cell r="E114">
            <v>47473</v>
          </cell>
          <cell r="F114">
            <v>82915</v>
          </cell>
          <cell r="G114">
            <v>22820</v>
          </cell>
          <cell r="H114">
            <v>47473</v>
          </cell>
          <cell r="I114">
            <v>23376</v>
          </cell>
          <cell r="J114">
            <v>34963</v>
          </cell>
          <cell r="K114">
            <v>42294</v>
          </cell>
          <cell r="L114">
            <v>22820</v>
          </cell>
          <cell r="M114">
            <v>134068</v>
          </cell>
          <cell r="N114">
            <v>18543</v>
          </cell>
          <cell r="P114">
            <v>23376</v>
          </cell>
          <cell r="R114">
            <v>29930</v>
          </cell>
          <cell r="T114">
            <v>42294</v>
          </cell>
          <cell r="V114">
            <v>82840</v>
          </cell>
          <cell r="X114">
            <v>134068</v>
          </cell>
          <cell r="Z114">
            <v>739366</v>
          </cell>
        </row>
        <row r="116">
          <cell r="A116" t="str">
            <v>Actual Customers</v>
          </cell>
          <cell r="B116">
            <v>290</v>
          </cell>
          <cell r="C116">
            <v>292</v>
          </cell>
          <cell r="D116">
            <v>292</v>
          </cell>
          <cell r="E116">
            <v>292</v>
          </cell>
          <cell r="F116">
            <v>292</v>
          </cell>
          <cell r="G116">
            <v>281</v>
          </cell>
          <cell r="H116">
            <v>292</v>
          </cell>
          <cell r="I116">
            <v>282</v>
          </cell>
          <cell r="J116">
            <v>288</v>
          </cell>
          <cell r="K116">
            <v>284</v>
          </cell>
          <cell r="L116">
            <v>281</v>
          </cell>
          <cell r="M116">
            <v>290</v>
          </cell>
          <cell r="N116">
            <v>282</v>
          </cell>
          <cell r="P116">
            <v>282</v>
          </cell>
          <cell r="R116">
            <v>280</v>
          </cell>
          <cell r="T116">
            <v>284</v>
          </cell>
          <cell r="V116">
            <v>290</v>
          </cell>
          <cell r="X116">
            <v>290</v>
          </cell>
        </row>
        <row r="117">
          <cell r="A117" t="str">
            <v>COGC Customers</v>
          </cell>
          <cell r="B117">
            <v>-5</v>
          </cell>
          <cell r="C117">
            <v>-5</v>
          </cell>
          <cell r="D117">
            <v>-5</v>
          </cell>
          <cell r="E117">
            <v>-5</v>
          </cell>
          <cell r="F117">
            <v>-5</v>
          </cell>
          <cell r="G117">
            <v>-5</v>
          </cell>
          <cell r="H117">
            <v>-5</v>
          </cell>
          <cell r="I117">
            <v>-5</v>
          </cell>
          <cell r="J117">
            <v>-5</v>
          </cell>
          <cell r="K117">
            <v>-5</v>
          </cell>
          <cell r="L117">
            <v>-5</v>
          </cell>
          <cell r="M117">
            <v>-4</v>
          </cell>
          <cell r="N117">
            <v>-5</v>
          </cell>
          <cell r="P117">
            <v>-5</v>
          </cell>
          <cell r="R117">
            <v>-5</v>
          </cell>
          <cell r="T117">
            <v>-5</v>
          </cell>
          <cell r="V117">
            <v>-5</v>
          </cell>
          <cell r="X117">
            <v>-4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285</v>
          </cell>
          <cell r="C119">
            <v>287</v>
          </cell>
          <cell r="D119">
            <v>287</v>
          </cell>
          <cell r="E119">
            <v>287</v>
          </cell>
          <cell r="F119">
            <v>287</v>
          </cell>
          <cell r="G119">
            <v>276</v>
          </cell>
          <cell r="H119">
            <v>287</v>
          </cell>
          <cell r="I119">
            <v>277</v>
          </cell>
          <cell r="J119">
            <v>283</v>
          </cell>
          <cell r="K119">
            <v>279</v>
          </cell>
          <cell r="L119">
            <v>276</v>
          </cell>
          <cell r="M119">
            <v>286</v>
          </cell>
          <cell r="N119">
            <v>277</v>
          </cell>
          <cell r="P119">
            <v>277</v>
          </cell>
          <cell r="R119">
            <v>275</v>
          </cell>
          <cell r="T119">
            <v>279</v>
          </cell>
          <cell r="V119">
            <v>285</v>
          </cell>
          <cell r="X119">
            <v>286</v>
          </cell>
        </row>
        <row r="121">
          <cell r="A121" t="str">
            <v>Avg. Use/Cust</v>
          </cell>
          <cell r="B121">
            <v>393.1</v>
          </cell>
          <cell r="C121">
            <v>376.7</v>
          </cell>
          <cell r="D121">
            <v>376.7</v>
          </cell>
          <cell r="E121">
            <v>165.4</v>
          </cell>
          <cell r="F121">
            <v>288.89999999999998</v>
          </cell>
          <cell r="G121">
            <v>82.7</v>
          </cell>
          <cell r="H121">
            <v>165.4</v>
          </cell>
          <cell r="I121">
            <v>84.4</v>
          </cell>
          <cell r="J121">
            <v>123.5</v>
          </cell>
          <cell r="K121">
            <v>151.6</v>
          </cell>
          <cell r="L121">
            <v>82.7</v>
          </cell>
          <cell r="M121">
            <v>468.8</v>
          </cell>
          <cell r="N121">
            <v>66.900000000000006</v>
          </cell>
          <cell r="P121">
            <v>84.4</v>
          </cell>
          <cell r="R121">
            <v>108.8</v>
          </cell>
          <cell r="T121">
            <v>151.6</v>
          </cell>
          <cell r="V121">
            <v>290.7</v>
          </cell>
          <cell r="X121">
            <v>468.8</v>
          </cell>
          <cell r="Z121">
            <v>2601.5</v>
          </cell>
        </row>
        <row r="123">
          <cell r="A123" t="str">
            <v>Base Load</v>
          </cell>
          <cell r="B123">
            <v>75.7</v>
          </cell>
          <cell r="C123">
            <v>75.7</v>
          </cell>
          <cell r="D123">
            <v>75.7</v>
          </cell>
          <cell r="E123">
            <v>75.7</v>
          </cell>
          <cell r="F123">
            <v>75.7</v>
          </cell>
          <cell r="G123">
            <v>75.7</v>
          </cell>
          <cell r="H123">
            <v>75.7</v>
          </cell>
          <cell r="I123">
            <v>75.7</v>
          </cell>
          <cell r="J123">
            <v>75.7</v>
          </cell>
          <cell r="K123">
            <v>75.7</v>
          </cell>
          <cell r="L123">
            <v>75.7</v>
          </cell>
          <cell r="M123">
            <v>75.7</v>
          </cell>
          <cell r="N123">
            <v>75.7</v>
          </cell>
          <cell r="P123">
            <v>75.7</v>
          </cell>
          <cell r="R123">
            <v>75.7</v>
          </cell>
          <cell r="T123">
            <v>75.7</v>
          </cell>
          <cell r="V123">
            <v>75.7</v>
          </cell>
          <cell r="X123">
            <v>75.7</v>
          </cell>
          <cell r="Z123">
            <v>908.4000000000002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317.40000000000003</v>
          </cell>
          <cell r="C125">
            <v>301</v>
          </cell>
          <cell r="D125">
            <v>301</v>
          </cell>
          <cell r="E125">
            <v>89.7</v>
          </cell>
          <cell r="F125">
            <v>213.2</v>
          </cell>
          <cell r="G125">
            <v>7</v>
          </cell>
          <cell r="H125">
            <v>89.7</v>
          </cell>
          <cell r="I125">
            <v>8.7000000000000028</v>
          </cell>
          <cell r="J125">
            <v>47.8</v>
          </cell>
          <cell r="K125">
            <v>75.899999999999991</v>
          </cell>
          <cell r="L125">
            <v>7</v>
          </cell>
          <cell r="M125">
            <v>393.1</v>
          </cell>
          <cell r="N125">
            <v>-8.7999999999999972</v>
          </cell>
          <cell r="P125">
            <v>8.7000000000000028</v>
          </cell>
          <cell r="R125">
            <v>33.099999999999994</v>
          </cell>
          <cell r="T125">
            <v>75.899999999999991</v>
          </cell>
          <cell r="V125">
            <v>215</v>
          </cell>
          <cell r="X125">
            <v>393.1</v>
          </cell>
          <cell r="Z125">
            <v>1693.1000000000004</v>
          </cell>
        </row>
        <row r="127">
          <cell r="A127" t="str">
            <v>Calendar D.D.</v>
          </cell>
          <cell r="B127">
            <v>820</v>
          </cell>
          <cell r="C127">
            <v>929</v>
          </cell>
          <cell r="D127">
            <v>929</v>
          </cell>
          <cell r="E127">
            <v>404</v>
          </cell>
          <cell r="F127">
            <v>617</v>
          </cell>
          <cell r="G127">
            <v>10</v>
          </cell>
          <cell r="H127">
            <v>404</v>
          </cell>
          <cell r="I127">
            <v>0</v>
          </cell>
          <cell r="J127">
            <v>147</v>
          </cell>
          <cell r="K127">
            <v>170</v>
          </cell>
          <cell r="L127">
            <v>10</v>
          </cell>
          <cell r="M127">
            <v>1002</v>
          </cell>
          <cell r="N127">
            <v>0</v>
          </cell>
          <cell r="P127">
            <v>0</v>
          </cell>
          <cell r="R127">
            <v>49</v>
          </cell>
          <cell r="T127">
            <v>170</v>
          </cell>
          <cell r="V127">
            <v>649</v>
          </cell>
          <cell r="X127">
            <v>1002</v>
          </cell>
          <cell r="Z127">
            <v>4797</v>
          </cell>
        </row>
        <row r="129">
          <cell r="A129" t="str">
            <v>Avg Use/DD/Cust</v>
          </cell>
          <cell r="B129">
            <v>0.3871</v>
          </cell>
          <cell r="C129">
            <v>0.32400000000000001</v>
          </cell>
          <cell r="D129">
            <v>0.32400000000000001</v>
          </cell>
          <cell r="E129">
            <v>0.222</v>
          </cell>
          <cell r="F129">
            <v>0.34549999999999997</v>
          </cell>
          <cell r="G129">
            <v>0.7</v>
          </cell>
          <cell r="H129">
            <v>0.222</v>
          </cell>
          <cell r="I129">
            <v>0</v>
          </cell>
          <cell r="J129">
            <v>0.32519999999999999</v>
          </cell>
          <cell r="K129">
            <v>0.44650000000000001</v>
          </cell>
          <cell r="L129">
            <v>0.7</v>
          </cell>
          <cell r="M129">
            <v>0.39229999999999998</v>
          </cell>
          <cell r="N129">
            <v>0</v>
          </cell>
          <cell r="P129">
            <v>0</v>
          </cell>
          <cell r="R129">
            <v>0.67549999999999999</v>
          </cell>
          <cell r="T129">
            <v>0.44650000000000001</v>
          </cell>
          <cell r="V129">
            <v>0.33129999999999998</v>
          </cell>
          <cell r="X129">
            <v>0.39229999999999998</v>
          </cell>
          <cell r="Z129">
            <v>0.35289999999999999</v>
          </cell>
        </row>
        <row r="131">
          <cell r="A131" t="str">
            <v>BL/Cust/Day</v>
          </cell>
          <cell r="B131">
            <v>2.4419400000000002</v>
          </cell>
          <cell r="C131">
            <v>2.4419400000000002</v>
          </cell>
          <cell r="D131">
            <v>2.4419400000000002</v>
          </cell>
          <cell r="E131">
            <v>2.4419400000000002</v>
          </cell>
          <cell r="F131">
            <v>2.4419400000000002</v>
          </cell>
          <cell r="G131">
            <v>2.4419400000000002</v>
          </cell>
          <cell r="H131">
            <v>2.4419400000000002</v>
          </cell>
          <cell r="I131">
            <v>2.4419400000000002</v>
          </cell>
          <cell r="J131">
            <v>2.4419400000000002</v>
          </cell>
          <cell r="K131">
            <v>2.4419400000000002</v>
          </cell>
          <cell r="L131">
            <v>2.4419400000000002</v>
          </cell>
          <cell r="M131">
            <v>2.4419400000000002</v>
          </cell>
          <cell r="N131">
            <v>2.4419400000000002</v>
          </cell>
          <cell r="P131">
            <v>2.4419400000000002</v>
          </cell>
          <cell r="R131">
            <v>2.4419400000000002</v>
          </cell>
          <cell r="T131">
            <v>2.4419400000000002</v>
          </cell>
          <cell r="V131">
            <v>2.4419400000000002</v>
          </cell>
          <cell r="X131">
            <v>2.4419400000000002</v>
          </cell>
        </row>
        <row r="134">
          <cell r="A134" t="str">
            <v>480.13 Account Classification</v>
          </cell>
        </row>
        <row r="136">
          <cell r="A136" t="str">
            <v>Year 1995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279</v>
          </cell>
          <cell r="H138">
            <v>0</v>
          </cell>
          <cell r="I138">
            <v>604</v>
          </cell>
          <cell r="J138">
            <v>0</v>
          </cell>
          <cell r="K138">
            <v>495</v>
          </cell>
          <cell r="L138">
            <v>279</v>
          </cell>
          <cell r="M138">
            <v>0</v>
          </cell>
          <cell r="N138">
            <v>523</v>
          </cell>
          <cell r="P138">
            <v>604</v>
          </cell>
          <cell r="R138">
            <v>479</v>
          </cell>
          <cell r="T138">
            <v>495</v>
          </cell>
          <cell r="V138">
            <v>0</v>
          </cell>
          <cell r="X138">
            <v>0</v>
          </cell>
          <cell r="Z138">
            <v>2380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174</v>
          </cell>
          <cell r="H140">
            <v>0</v>
          </cell>
          <cell r="I140">
            <v>174</v>
          </cell>
          <cell r="J140">
            <v>0</v>
          </cell>
          <cell r="K140">
            <v>173</v>
          </cell>
          <cell r="L140">
            <v>174</v>
          </cell>
          <cell r="M140">
            <v>0</v>
          </cell>
          <cell r="N140">
            <v>174</v>
          </cell>
          <cell r="P140">
            <v>174</v>
          </cell>
          <cell r="R140">
            <v>174</v>
          </cell>
          <cell r="T140">
            <v>173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1.6</v>
          </cell>
          <cell r="H142">
            <v>0</v>
          </cell>
          <cell r="I142">
            <v>3.5</v>
          </cell>
          <cell r="J142">
            <v>0</v>
          </cell>
          <cell r="K142">
            <v>2.9</v>
          </cell>
          <cell r="L142">
            <v>1.6</v>
          </cell>
          <cell r="M142" t="e">
            <v>#DIV/0!</v>
          </cell>
          <cell r="N142">
            <v>3</v>
          </cell>
          <cell r="P142">
            <v>3.5</v>
          </cell>
          <cell r="R142">
            <v>2.8</v>
          </cell>
          <cell r="T142">
            <v>2.9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5.3330000000000002E-2</v>
          </cell>
          <cell r="H146">
            <v>0</v>
          </cell>
          <cell r="I146">
            <v>0.1129</v>
          </cell>
          <cell r="J146">
            <v>0</v>
          </cell>
          <cell r="K146">
            <v>9.3549999999999994E-2</v>
          </cell>
          <cell r="L146">
            <v>5.3330000000000002E-2</v>
          </cell>
          <cell r="M146" t="e">
            <v>#DIV/0!</v>
          </cell>
          <cell r="N146">
            <v>9.6769999999999995E-2</v>
          </cell>
          <cell r="P146">
            <v>0.1129</v>
          </cell>
          <cell r="R146">
            <v>9.3329999999999996E-2</v>
          </cell>
          <cell r="T146">
            <v>9.3549999999999994E-2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1995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1005</v>
          </cell>
          <cell r="H153">
            <v>0</v>
          </cell>
          <cell r="I153">
            <v>1362</v>
          </cell>
          <cell r="J153">
            <v>0</v>
          </cell>
          <cell r="K153">
            <v>874</v>
          </cell>
          <cell r="L153">
            <v>1005</v>
          </cell>
          <cell r="M153">
            <v>0</v>
          </cell>
          <cell r="N153">
            <v>1064</v>
          </cell>
          <cell r="P153">
            <v>1362</v>
          </cell>
          <cell r="R153">
            <v>1062</v>
          </cell>
          <cell r="T153">
            <v>874</v>
          </cell>
          <cell r="V153">
            <v>0</v>
          </cell>
          <cell r="X153">
            <v>0</v>
          </cell>
          <cell r="Z153">
            <v>5367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34</v>
          </cell>
          <cell r="H155">
            <v>0</v>
          </cell>
          <cell r="I155">
            <v>34</v>
          </cell>
          <cell r="J155">
            <v>0</v>
          </cell>
          <cell r="K155">
            <v>33</v>
          </cell>
          <cell r="L155">
            <v>34</v>
          </cell>
          <cell r="M155">
            <v>0</v>
          </cell>
          <cell r="N155">
            <v>34</v>
          </cell>
          <cell r="P155">
            <v>34</v>
          </cell>
          <cell r="R155">
            <v>34</v>
          </cell>
          <cell r="T155">
            <v>33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29.6</v>
          </cell>
          <cell r="H157">
            <v>0</v>
          </cell>
          <cell r="I157">
            <v>40.1</v>
          </cell>
          <cell r="J157">
            <v>0</v>
          </cell>
          <cell r="K157">
            <v>26.5</v>
          </cell>
          <cell r="L157">
            <v>29.6</v>
          </cell>
          <cell r="M157" t="e">
            <v>#DIV/0!</v>
          </cell>
          <cell r="N157">
            <v>31.3</v>
          </cell>
          <cell r="P157">
            <v>40.1</v>
          </cell>
          <cell r="R157">
            <v>31.2</v>
          </cell>
          <cell r="T157">
            <v>26.5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0.98667000000000005</v>
          </cell>
          <cell r="H161">
            <v>0</v>
          </cell>
          <cell r="I161">
            <v>1.29355</v>
          </cell>
          <cell r="J161">
            <v>0</v>
          </cell>
          <cell r="K161">
            <v>0.85484000000000004</v>
          </cell>
          <cell r="L161">
            <v>0.98667000000000005</v>
          </cell>
          <cell r="M161" t="e">
            <v>#DIV/0!</v>
          </cell>
          <cell r="N161">
            <v>1.0096799999999999</v>
          </cell>
          <cell r="P161">
            <v>1.29355</v>
          </cell>
          <cell r="R161">
            <v>1.04</v>
          </cell>
          <cell r="T161">
            <v>0.85484000000000004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e">
            <v>#DIV/0!</v>
          </cell>
          <cell r="H164">
            <v>0</v>
          </cell>
          <cell r="I164" t="e">
            <v>#DIV/0!</v>
          </cell>
          <cell r="J164">
            <v>0</v>
          </cell>
          <cell r="K164" t="e">
            <v>#DIV/0!</v>
          </cell>
          <cell r="L164" t="e">
            <v>#DIV/0!</v>
          </cell>
          <cell r="M164" t="e">
            <v>#DIV/0!</v>
          </cell>
          <cell r="N164" t="e">
            <v>#DIV/0!</v>
          </cell>
          <cell r="P164" t="e">
            <v>#DIV/0!</v>
          </cell>
          <cell r="R164" t="e">
            <v>#DIV/0!</v>
          </cell>
          <cell r="T164" t="e">
            <v>#DIV/0!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1995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  <cell r="Z169" t="str">
            <v>Total</v>
          </cell>
        </row>
        <row r="171">
          <cell r="A171" t="str">
            <v>Actual Dt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1445</v>
          </cell>
          <cell r="J171">
            <v>0</v>
          </cell>
          <cell r="K171">
            <v>6292</v>
          </cell>
          <cell r="L171">
            <v>0</v>
          </cell>
          <cell r="M171">
            <v>25864</v>
          </cell>
          <cell r="N171">
            <v>1250</v>
          </cell>
          <cell r="P171">
            <v>1445</v>
          </cell>
          <cell r="R171">
            <v>5012</v>
          </cell>
          <cell r="T171">
            <v>6292</v>
          </cell>
          <cell r="V171">
            <v>10634</v>
          </cell>
          <cell r="X171">
            <v>25864</v>
          </cell>
          <cell r="Z171">
            <v>50497</v>
          </cell>
        </row>
        <row r="173">
          <cell r="A173" t="str">
            <v>Actual Customers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8</v>
          </cell>
          <cell r="J173">
            <v>0</v>
          </cell>
          <cell r="K173">
            <v>39</v>
          </cell>
          <cell r="L173">
            <v>0</v>
          </cell>
          <cell r="M173">
            <v>80</v>
          </cell>
          <cell r="N173">
            <v>6</v>
          </cell>
          <cell r="P173">
            <v>8</v>
          </cell>
          <cell r="R173">
            <v>9</v>
          </cell>
          <cell r="T173">
            <v>39</v>
          </cell>
          <cell r="V173">
            <v>54</v>
          </cell>
          <cell r="X173">
            <v>80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 t="e">
            <v>#DIV/0!</v>
          </cell>
          <cell r="C175" t="e">
            <v>#DIV/0!</v>
          </cell>
          <cell r="D175" t="e">
            <v>#DIV/0!</v>
          </cell>
          <cell r="E175" t="e">
            <v>#DIV/0!</v>
          </cell>
          <cell r="F175" t="e">
            <v>#DIV/0!</v>
          </cell>
          <cell r="G175" t="e">
            <v>#DIV/0!</v>
          </cell>
          <cell r="H175" t="e">
            <v>#DIV/0!</v>
          </cell>
          <cell r="I175">
            <v>180.6</v>
          </cell>
          <cell r="J175" t="e">
            <v>#DIV/0!</v>
          </cell>
          <cell r="K175">
            <v>161.30000000000001</v>
          </cell>
          <cell r="L175" t="e">
            <v>#DIV/0!</v>
          </cell>
          <cell r="M175">
            <v>323.3</v>
          </cell>
          <cell r="N175">
            <v>208.3</v>
          </cell>
          <cell r="P175">
            <v>180.6</v>
          </cell>
          <cell r="R175">
            <v>556.9</v>
          </cell>
          <cell r="T175">
            <v>161.30000000000001</v>
          </cell>
          <cell r="V175">
            <v>196.9</v>
          </cell>
          <cell r="X175">
            <v>323.3</v>
          </cell>
          <cell r="Z175" t="e">
            <v>#DIV/0!</v>
          </cell>
        </row>
        <row r="177">
          <cell r="A177" t="str">
            <v>BL/Cust/Day</v>
          </cell>
          <cell r="B177" t="e">
            <v>#DIV/0!</v>
          </cell>
          <cell r="C177" t="e">
            <v>#DIV/0!</v>
          </cell>
          <cell r="D177" t="e">
            <v>#DIV/0!</v>
          </cell>
          <cell r="E177" t="e">
            <v>#DIV/0!</v>
          </cell>
          <cell r="F177" t="e">
            <v>#DIV/0!</v>
          </cell>
          <cell r="G177" t="e">
            <v>#DIV/0!</v>
          </cell>
          <cell r="H177" t="e">
            <v>#DIV/0!</v>
          </cell>
          <cell r="I177">
            <v>5.8258099999999997</v>
          </cell>
          <cell r="J177" t="e">
            <v>#DIV/0!</v>
          </cell>
          <cell r="K177">
            <v>5.2032299999999996</v>
          </cell>
          <cell r="L177" t="e">
            <v>#DIV/0!</v>
          </cell>
          <cell r="M177">
            <v>10.429029999999999</v>
          </cell>
          <cell r="N177">
            <v>6.7193500000000004</v>
          </cell>
          <cell r="P177">
            <v>5.8258099999999997</v>
          </cell>
          <cell r="R177">
            <v>18.563330000000001</v>
          </cell>
          <cell r="T177">
            <v>5.2032299999999996</v>
          </cell>
          <cell r="V177">
            <v>6.5633299999999997</v>
          </cell>
          <cell r="X177">
            <v>10.429029999999999</v>
          </cell>
          <cell r="Z177" t="e">
            <v>#DIV/0!</v>
          </cell>
        </row>
      </sheetData>
      <sheetData sheetId="1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1996</v>
          </cell>
        </row>
        <row r="5">
          <cell r="A5" t="str">
            <v>480.11 Account Calculation</v>
          </cell>
        </row>
        <row r="7">
          <cell r="A7" t="str">
            <v>Year 1996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3970199</v>
          </cell>
          <cell r="C9">
            <v>3789878</v>
          </cell>
          <cell r="D9">
            <v>3789878</v>
          </cell>
          <cell r="E9">
            <v>1660967</v>
          </cell>
          <cell r="F9">
            <v>3276459</v>
          </cell>
          <cell r="G9">
            <v>453228</v>
          </cell>
          <cell r="H9">
            <v>1660967</v>
          </cell>
          <cell r="I9">
            <v>470544</v>
          </cell>
          <cell r="J9">
            <v>1007878</v>
          </cell>
          <cell r="K9">
            <v>1160827</v>
          </cell>
          <cell r="L9">
            <v>453228</v>
          </cell>
          <cell r="M9">
            <v>2884823</v>
          </cell>
          <cell r="N9">
            <v>450623</v>
          </cell>
          <cell r="P9">
            <v>470544</v>
          </cell>
          <cell r="R9">
            <v>560605</v>
          </cell>
          <cell r="T9">
            <v>1160827</v>
          </cell>
          <cell r="V9">
            <v>2445691</v>
          </cell>
          <cell r="X9">
            <v>2884823</v>
          </cell>
          <cell r="Z9">
            <v>22131722</v>
          </cell>
        </row>
        <row r="11">
          <cell r="A11" t="str">
            <v>Actual Customers</v>
          </cell>
          <cell r="B11">
            <v>209699</v>
          </cell>
          <cell r="C11">
            <v>210382</v>
          </cell>
          <cell r="D11">
            <v>210382</v>
          </cell>
          <cell r="E11">
            <v>211062</v>
          </cell>
          <cell r="F11">
            <v>210792</v>
          </cell>
          <cell r="G11">
            <v>211236</v>
          </cell>
          <cell r="H11">
            <v>211062</v>
          </cell>
          <cell r="I11">
            <v>211112</v>
          </cell>
          <cell r="J11">
            <v>211319</v>
          </cell>
          <cell r="K11">
            <v>212477</v>
          </cell>
          <cell r="L11">
            <v>211236</v>
          </cell>
          <cell r="M11">
            <v>215600</v>
          </cell>
          <cell r="N11">
            <v>211119</v>
          </cell>
          <cell r="P11">
            <v>211112</v>
          </cell>
          <cell r="R11">
            <v>211350</v>
          </cell>
          <cell r="T11">
            <v>212477</v>
          </cell>
          <cell r="V11">
            <v>214355</v>
          </cell>
          <cell r="X11">
            <v>215600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18.93</v>
          </cell>
          <cell r="C13">
            <v>18.010000000000002</v>
          </cell>
          <cell r="D13">
            <v>18.010000000000002</v>
          </cell>
          <cell r="E13">
            <v>7.87</v>
          </cell>
          <cell r="F13">
            <v>15.54</v>
          </cell>
          <cell r="G13">
            <v>2.15</v>
          </cell>
          <cell r="H13">
            <v>7.87</v>
          </cell>
          <cell r="I13">
            <v>2.23</v>
          </cell>
          <cell r="J13">
            <v>4.7699999999999996</v>
          </cell>
          <cell r="K13">
            <v>5.46</v>
          </cell>
          <cell r="L13">
            <v>2.15</v>
          </cell>
          <cell r="M13">
            <v>13.38</v>
          </cell>
          <cell r="N13">
            <v>2.13</v>
          </cell>
          <cell r="P13">
            <v>2.23</v>
          </cell>
          <cell r="R13">
            <v>2.65</v>
          </cell>
          <cell r="T13">
            <v>5.46</v>
          </cell>
          <cell r="V13">
            <v>11.41</v>
          </cell>
          <cell r="X13">
            <v>13.38</v>
          </cell>
          <cell r="Z13">
            <v>104.52999999999999</v>
          </cell>
        </row>
        <row r="15">
          <cell r="A15" t="str">
            <v>Base Load</v>
          </cell>
          <cell r="B15">
            <v>2.1800000000000002</v>
          </cell>
          <cell r="C15">
            <v>2.1800000000000002</v>
          </cell>
          <cell r="D15">
            <v>2.1800000000000002</v>
          </cell>
          <cell r="E15">
            <v>2.1800000000000002</v>
          </cell>
          <cell r="F15">
            <v>2.1800000000000002</v>
          </cell>
          <cell r="G15">
            <v>2.1800000000000002</v>
          </cell>
          <cell r="H15">
            <v>2.1800000000000002</v>
          </cell>
          <cell r="I15">
            <v>2.1800000000000002</v>
          </cell>
          <cell r="J15">
            <v>2.1800000000000002</v>
          </cell>
          <cell r="K15">
            <v>2.1800000000000002</v>
          </cell>
          <cell r="L15">
            <v>2.1800000000000002</v>
          </cell>
          <cell r="M15">
            <v>2.1800000000000002</v>
          </cell>
          <cell r="N15">
            <v>2.1800000000000002</v>
          </cell>
          <cell r="P15">
            <v>2.1800000000000002</v>
          </cell>
          <cell r="R15">
            <v>2.1800000000000002</v>
          </cell>
          <cell r="T15">
            <v>2.1800000000000002</v>
          </cell>
          <cell r="V15">
            <v>2.1800000000000002</v>
          </cell>
          <cell r="X15">
            <v>2.1800000000000002</v>
          </cell>
          <cell r="Z15">
            <v>26.16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16.75</v>
          </cell>
          <cell r="C17">
            <v>15.830000000000002</v>
          </cell>
          <cell r="D17">
            <v>15.830000000000002</v>
          </cell>
          <cell r="E17">
            <v>5.6899999999999995</v>
          </cell>
          <cell r="F17">
            <v>13.36</v>
          </cell>
          <cell r="G17">
            <v>-3.0000000000000249E-2</v>
          </cell>
          <cell r="H17">
            <v>5.6899999999999995</v>
          </cell>
          <cell r="I17">
            <v>4.9999999999999822E-2</v>
          </cell>
          <cell r="J17">
            <v>2.5899999999999994</v>
          </cell>
          <cell r="K17">
            <v>3.28</v>
          </cell>
          <cell r="L17">
            <v>-3.0000000000000249E-2</v>
          </cell>
          <cell r="M17">
            <v>11.200000000000001</v>
          </cell>
          <cell r="N17">
            <v>-5.0000000000000266E-2</v>
          </cell>
          <cell r="P17">
            <v>4.9999999999999822E-2</v>
          </cell>
          <cell r="R17">
            <v>0.46999999999999975</v>
          </cell>
          <cell r="T17">
            <v>3.28</v>
          </cell>
          <cell r="V17">
            <v>9.23</v>
          </cell>
          <cell r="X17">
            <v>11.200000000000001</v>
          </cell>
          <cell r="Z17">
            <v>78.36999999999999</v>
          </cell>
        </row>
        <row r="19">
          <cell r="A19" t="str">
            <v>Calendar D.D. (NOAA)</v>
          </cell>
          <cell r="B19">
            <v>1015</v>
          </cell>
          <cell r="C19">
            <v>880</v>
          </cell>
          <cell r="D19">
            <v>880</v>
          </cell>
          <cell r="E19">
            <v>398</v>
          </cell>
          <cell r="F19">
            <v>820</v>
          </cell>
          <cell r="G19">
            <v>9</v>
          </cell>
          <cell r="H19">
            <v>398</v>
          </cell>
          <cell r="I19">
            <v>1</v>
          </cell>
          <cell r="J19">
            <v>212</v>
          </cell>
          <cell r="K19">
            <v>261</v>
          </cell>
          <cell r="L19">
            <v>9</v>
          </cell>
          <cell r="M19">
            <v>735</v>
          </cell>
          <cell r="N19">
            <v>0</v>
          </cell>
          <cell r="P19">
            <v>1</v>
          </cell>
          <cell r="R19">
            <v>47</v>
          </cell>
          <cell r="T19">
            <v>261</v>
          </cell>
          <cell r="V19">
            <v>679</v>
          </cell>
          <cell r="X19">
            <v>735</v>
          </cell>
          <cell r="Z19">
            <v>5057</v>
          </cell>
        </row>
        <row r="21">
          <cell r="A21" t="str">
            <v>Avg Use/DD/Cust</v>
          </cell>
          <cell r="B21">
            <v>1.6500000000000001E-2</v>
          </cell>
          <cell r="C21">
            <v>1.7999999999999999E-2</v>
          </cell>
          <cell r="D21">
            <v>1.7999999999999999E-2</v>
          </cell>
          <cell r="E21">
            <v>1.43E-2</v>
          </cell>
          <cell r="F21">
            <v>1.6299999999999999E-2</v>
          </cell>
          <cell r="G21">
            <v>-3.3E-3</v>
          </cell>
          <cell r="H21">
            <v>1.43E-2</v>
          </cell>
          <cell r="I21">
            <v>0</v>
          </cell>
          <cell r="J21">
            <v>1.2200000000000001E-2</v>
          </cell>
          <cell r="K21">
            <v>1.26E-2</v>
          </cell>
          <cell r="L21">
            <v>-3.3E-3</v>
          </cell>
          <cell r="M21">
            <v>1.52E-2</v>
          </cell>
          <cell r="N21">
            <v>0</v>
          </cell>
          <cell r="P21">
            <v>0</v>
          </cell>
          <cell r="R21">
            <v>0.01</v>
          </cell>
          <cell r="T21">
            <v>1.26E-2</v>
          </cell>
          <cell r="V21">
            <v>1.3599999999999999E-2</v>
          </cell>
          <cell r="X21">
            <v>1.52E-2</v>
          </cell>
          <cell r="Z21">
            <v>1.55E-2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7.1669999999999998E-2</v>
          </cell>
        </row>
        <row r="26">
          <cell r="A26" t="str">
            <v>480.12 Account Calculation</v>
          </cell>
        </row>
        <row r="28">
          <cell r="A28" t="str">
            <v>Year 1996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38963</v>
          </cell>
          <cell r="C30">
            <v>39916</v>
          </cell>
          <cell r="D30">
            <v>39916</v>
          </cell>
          <cell r="E30">
            <v>32760</v>
          </cell>
          <cell r="F30">
            <v>41596</v>
          </cell>
          <cell r="G30">
            <v>34021</v>
          </cell>
          <cell r="H30">
            <v>32760</v>
          </cell>
          <cell r="I30">
            <v>29155</v>
          </cell>
          <cell r="J30">
            <v>33716</v>
          </cell>
          <cell r="K30">
            <v>30979</v>
          </cell>
          <cell r="L30">
            <v>34021</v>
          </cell>
          <cell r="M30">
            <v>34495</v>
          </cell>
          <cell r="N30">
            <v>26391</v>
          </cell>
          <cell r="P30">
            <v>29155</v>
          </cell>
          <cell r="R30">
            <v>27161</v>
          </cell>
          <cell r="T30">
            <v>30979</v>
          </cell>
          <cell r="V30">
            <v>34298</v>
          </cell>
          <cell r="X30">
            <v>34495</v>
          </cell>
          <cell r="Z30">
            <v>403451</v>
          </cell>
        </row>
        <row r="32">
          <cell r="A32" t="str">
            <v>Actual Customers</v>
          </cell>
          <cell r="B32">
            <v>21167</v>
          </cell>
          <cell r="C32">
            <v>20996</v>
          </cell>
          <cell r="D32">
            <v>20996</v>
          </cell>
          <cell r="E32">
            <v>21084</v>
          </cell>
          <cell r="F32">
            <v>20821</v>
          </cell>
          <cell r="G32">
            <v>21634</v>
          </cell>
          <cell r="H32">
            <v>21084</v>
          </cell>
          <cell r="I32">
            <v>21642</v>
          </cell>
          <cell r="J32">
            <v>21484</v>
          </cell>
          <cell r="K32">
            <v>21111</v>
          </cell>
          <cell r="L32">
            <v>21634</v>
          </cell>
          <cell r="M32">
            <v>20374</v>
          </cell>
          <cell r="N32">
            <v>21690</v>
          </cell>
          <cell r="P32">
            <v>21642</v>
          </cell>
          <cell r="R32">
            <v>21468</v>
          </cell>
          <cell r="T32">
            <v>21111</v>
          </cell>
          <cell r="V32">
            <v>20639</v>
          </cell>
          <cell r="X32">
            <v>20374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1.8</v>
          </cell>
          <cell r="C34">
            <v>1.9</v>
          </cell>
          <cell r="D34">
            <v>1.9</v>
          </cell>
          <cell r="E34">
            <v>1.6</v>
          </cell>
          <cell r="F34">
            <v>2</v>
          </cell>
          <cell r="G34">
            <v>1.6</v>
          </cell>
          <cell r="H34">
            <v>1.6</v>
          </cell>
          <cell r="I34">
            <v>1.3</v>
          </cell>
          <cell r="J34">
            <v>1.6</v>
          </cell>
          <cell r="K34">
            <v>1.5</v>
          </cell>
          <cell r="L34">
            <v>1.6</v>
          </cell>
          <cell r="M34">
            <v>1.7</v>
          </cell>
          <cell r="N34">
            <v>1.2</v>
          </cell>
          <cell r="P34">
            <v>1.3</v>
          </cell>
          <cell r="R34">
            <v>1.3</v>
          </cell>
          <cell r="T34">
            <v>1.5</v>
          </cell>
          <cell r="V34">
            <v>1.7</v>
          </cell>
          <cell r="X34">
            <v>1.7</v>
          </cell>
          <cell r="Z34">
            <v>19.2</v>
          </cell>
        </row>
        <row r="36">
          <cell r="A36" t="str">
            <v>Days in Month</v>
          </cell>
          <cell r="B36">
            <v>31</v>
          </cell>
          <cell r="C36">
            <v>29</v>
          </cell>
          <cell r="D36">
            <v>29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366</v>
          </cell>
        </row>
        <row r="38">
          <cell r="A38" t="str">
            <v>BL/Cust/Day</v>
          </cell>
          <cell r="B38">
            <v>5.806E-2</v>
          </cell>
          <cell r="C38">
            <v>6.5519999999999995E-2</v>
          </cell>
          <cell r="D38">
            <v>6.5519999999999995E-2</v>
          </cell>
          <cell r="E38">
            <v>5.3330000000000002E-2</v>
          </cell>
          <cell r="F38">
            <v>6.4519999999999994E-2</v>
          </cell>
          <cell r="G38">
            <v>5.3330000000000002E-2</v>
          </cell>
          <cell r="H38">
            <v>5.3330000000000002E-2</v>
          </cell>
          <cell r="I38">
            <v>4.1939999999999998E-2</v>
          </cell>
          <cell r="J38">
            <v>5.1610000000000003E-2</v>
          </cell>
          <cell r="K38">
            <v>4.8390000000000002E-2</v>
          </cell>
          <cell r="L38">
            <v>5.3330000000000002E-2</v>
          </cell>
          <cell r="M38">
            <v>5.484E-2</v>
          </cell>
          <cell r="N38">
            <v>3.8710000000000001E-2</v>
          </cell>
          <cell r="P38">
            <v>4.1939999999999998E-2</v>
          </cell>
          <cell r="R38">
            <v>4.333E-2</v>
          </cell>
          <cell r="T38">
            <v>4.8390000000000002E-2</v>
          </cell>
          <cell r="V38">
            <v>5.6669999999999998E-2</v>
          </cell>
          <cell r="X38">
            <v>5.484E-2</v>
          </cell>
          <cell r="Z38">
            <v>5.246E-2</v>
          </cell>
        </row>
        <row r="41">
          <cell r="A41" t="str">
            <v>481.21 Account Calculation</v>
          </cell>
        </row>
        <row r="43">
          <cell r="A43" t="str">
            <v>Year 1996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121752</v>
          </cell>
          <cell r="C45">
            <v>130339</v>
          </cell>
          <cell r="D45">
            <v>130339</v>
          </cell>
          <cell r="E45">
            <v>99977</v>
          </cell>
          <cell r="F45">
            <v>143064</v>
          </cell>
          <cell r="G45">
            <v>87373</v>
          </cell>
          <cell r="H45">
            <v>99977</v>
          </cell>
          <cell r="I45">
            <v>103282</v>
          </cell>
          <cell r="J45">
            <v>104945</v>
          </cell>
          <cell r="K45">
            <v>76021</v>
          </cell>
          <cell r="L45">
            <v>87373</v>
          </cell>
          <cell r="M45">
            <v>102616</v>
          </cell>
          <cell r="N45">
            <v>105326</v>
          </cell>
          <cell r="P45">
            <v>103282</v>
          </cell>
          <cell r="R45">
            <v>85520</v>
          </cell>
          <cell r="T45">
            <v>76021</v>
          </cell>
          <cell r="V45">
            <v>123872</v>
          </cell>
          <cell r="X45">
            <v>102616</v>
          </cell>
          <cell r="Z45">
            <v>1284087</v>
          </cell>
        </row>
        <row r="46">
          <cell r="A46" t="str">
            <v>COGC Dt</v>
          </cell>
          <cell r="B46">
            <v>1058</v>
          </cell>
          <cell r="C46">
            <v>164</v>
          </cell>
          <cell r="D46">
            <v>164</v>
          </cell>
          <cell r="E46">
            <v>1567</v>
          </cell>
          <cell r="F46">
            <v>1493</v>
          </cell>
          <cell r="G46">
            <v>25</v>
          </cell>
          <cell r="H46">
            <v>1567</v>
          </cell>
          <cell r="I46">
            <v>1264</v>
          </cell>
          <cell r="J46">
            <v>1349</v>
          </cell>
          <cell r="K46">
            <v>340</v>
          </cell>
          <cell r="L46">
            <v>25</v>
          </cell>
          <cell r="M46">
            <v>343</v>
          </cell>
          <cell r="N46">
            <v>54</v>
          </cell>
          <cell r="P46">
            <v>1264</v>
          </cell>
          <cell r="R46">
            <v>300</v>
          </cell>
          <cell r="T46">
            <v>340</v>
          </cell>
          <cell r="V46">
            <v>287</v>
          </cell>
          <cell r="X46">
            <v>343</v>
          </cell>
          <cell r="Z46">
            <v>8244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122810</v>
          </cell>
          <cell r="C48">
            <v>130503</v>
          </cell>
          <cell r="D48">
            <v>130503</v>
          </cell>
          <cell r="E48">
            <v>101544</v>
          </cell>
          <cell r="F48">
            <v>144557</v>
          </cell>
          <cell r="G48">
            <v>87398</v>
          </cell>
          <cell r="H48">
            <v>101544</v>
          </cell>
          <cell r="I48">
            <v>104546</v>
          </cell>
          <cell r="J48">
            <v>106294</v>
          </cell>
          <cell r="K48">
            <v>76361</v>
          </cell>
          <cell r="L48">
            <v>87398</v>
          </cell>
          <cell r="M48">
            <v>102959</v>
          </cell>
          <cell r="N48">
            <v>105380</v>
          </cell>
          <cell r="P48">
            <v>104546</v>
          </cell>
          <cell r="R48">
            <v>85820</v>
          </cell>
          <cell r="T48">
            <v>76361</v>
          </cell>
          <cell r="V48">
            <v>124159</v>
          </cell>
          <cell r="X48">
            <v>102959</v>
          </cell>
          <cell r="Z48">
            <v>1292331</v>
          </cell>
        </row>
        <row r="50">
          <cell r="A50" t="str">
            <v>Actual Customers</v>
          </cell>
          <cell r="B50">
            <v>2739</v>
          </cell>
          <cell r="C50">
            <v>2735</v>
          </cell>
          <cell r="D50">
            <v>2735</v>
          </cell>
          <cell r="E50">
            <v>2973</v>
          </cell>
          <cell r="F50">
            <v>2768</v>
          </cell>
          <cell r="G50">
            <v>3115</v>
          </cell>
          <cell r="H50">
            <v>2973</v>
          </cell>
          <cell r="I50">
            <v>3093</v>
          </cell>
          <cell r="J50">
            <v>3109</v>
          </cell>
          <cell r="K50">
            <v>2869</v>
          </cell>
          <cell r="L50">
            <v>3115</v>
          </cell>
          <cell r="M50">
            <v>2630</v>
          </cell>
          <cell r="N50">
            <v>3107</v>
          </cell>
          <cell r="P50">
            <v>3093</v>
          </cell>
          <cell r="R50">
            <v>3027</v>
          </cell>
          <cell r="T50">
            <v>2869</v>
          </cell>
          <cell r="V50">
            <v>2700</v>
          </cell>
          <cell r="X50">
            <v>2630</v>
          </cell>
        </row>
        <row r="52">
          <cell r="A52" t="str">
            <v>Avg. Use/Cust</v>
          </cell>
          <cell r="B52">
            <v>44.8</v>
          </cell>
          <cell r="C52">
            <v>47.7</v>
          </cell>
          <cell r="D52">
            <v>47.7</v>
          </cell>
          <cell r="E52">
            <v>34.200000000000003</v>
          </cell>
          <cell r="F52">
            <v>52.2</v>
          </cell>
          <cell r="G52">
            <v>28.1</v>
          </cell>
          <cell r="H52">
            <v>34.200000000000003</v>
          </cell>
          <cell r="I52">
            <v>33.799999999999997</v>
          </cell>
          <cell r="J52">
            <v>34.200000000000003</v>
          </cell>
          <cell r="K52">
            <v>26.6</v>
          </cell>
          <cell r="L52">
            <v>28.1</v>
          </cell>
          <cell r="M52">
            <v>39.1</v>
          </cell>
          <cell r="N52">
            <v>33.9</v>
          </cell>
          <cell r="P52">
            <v>33.799999999999997</v>
          </cell>
          <cell r="R52">
            <v>28.4</v>
          </cell>
          <cell r="T52">
            <v>26.6</v>
          </cell>
          <cell r="V52">
            <v>46</v>
          </cell>
          <cell r="X52">
            <v>39.1</v>
          </cell>
          <cell r="Z52">
            <v>449</v>
          </cell>
        </row>
        <row r="54">
          <cell r="A54" t="str">
            <v>Days in Month</v>
          </cell>
          <cell r="B54">
            <v>31</v>
          </cell>
          <cell r="C54">
            <v>29</v>
          </cell>
          <cell r="D54">
            <v>29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366</v>
          </cell>
        </row>
        <row r="56">
          <cell r="A56" t="str">
            <v>BL/Cust/Day</v>
          </cell>
          <cell r="B56">
            <v>1.44516</v>
          </cell>
          <cell r="C56">
            <v>1.64483</v>
          </cell>
          <cell r="D56">
            <v>1.64483</v>
          </cell>
          <cell r="E56">
            <v>1.1399999999999999</v>
          </cell>
          <cell r="F56">
            <v>1.68387</v>
          </cell>
          <cell r="G56">
            <v>0.93667</v>
          </cell>
          <cell r="H56">
            <v>1.1399999999999999</v>
          </cell>
          <cell r="I56">
            <v>1.09032</v>
          </cell>
          <cell r="J56">
            <v>1.1032299999999999</v>
          </cell>
          <cell r="K56">
            <v>0.85806000000000004</v>
          </cell>
          <cell r="L56">
            <v>0.93667</v>
          </cell>
          <cell r="M56">
            <v>1.26129</v>
          </cell>
          <cell r="N56">
            <v>1.09355</v>
          </cell>
          <cell r="P56">
            <v>1.09032</v>
          </cell>
          <cell r="R56">
            <v>0.94667000000000001</v>
          </cell>
          <cell r="T56">
            <v>0.85806000000000004</v>
          </cell>
          <cell r="V56">
            <v>1.5333300000000001</v>
          </cell>
          <cell r="X56">
            <v>1.26129</v>
          </cell>
          <cell r="Z56">
            <v>1.22678</v>
          </cell>
        </row>
        <row r="59">
          <cell r="A59" t="str">
            <v>481.22 Account Calculation</v>
          </cell>
        </row>
        <row r="61">
          <cell r="A61" t="str">
            <v>Year 1996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33433</v>
          </cell>
          <cell r="C63">
            <v>22379</v>
          </cell>
          <cell r="D63">
            <v>22379</v>
          </cell>
          <cell r="E63">
            <v>26022</v>
          </cell>
          <cell r="F63">
            <v>-7545</v>
          </cell>
          <cell r="G63">
            <v>16890</v>
          </cell>
          <cell r="H63">
            <v>26022</v>
          </cell>
          <cell r="I63">
            <v>9463</v>
          </cell>
          <cell r="J63">
            <v>8963</v>
          </cell>
          <cell r="K63">
            <v>23315</v>
          </cell>
          <cell r="L63">
            <v>16890</v>
          </cell>
          <cell r="M63">
            <v>13071</v>
          </cell>
          <cell r="N63">
            <v>17421</v>
          </cell>
          <cell r="P63">
            <v>9463</v>
          </cell>
          <cell r="R63">
            <v>9466</v>
          </cell>
          <cell r="T63">
            <v>23315</v>
          </cell>
          <cell r="V63">
            <v>32722</v>
          </cell>
          <cell r="X63">
            <v>13071</v>
          </cell>
          <cell r="Z63">
            <v>205600</v>
          </cell>
        </row>
        <row r="64">
          <cell r="A64" t="str">
            <v>COGC Dt</v>
          </cell>
          <cell r="B64">
            <v>620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3137</v>
          </cell>
          <cell r="J64">
            <v>6061</v>
          </cell>
          <cell r="K64">
            <v>716</v>
          </cell>
          <cell r="L64">
            <v>0</v>
          </cell>
          <cell r="M64">
            <v>0</v>
          </cell>
          <cell r="N64">
            <v>0</v>
          </cell>
          <cell r="P64">
            <v>3137</v>
          </cell>
          <cell r="R64">
            <v>2963</v>
          </cell>
          <cell r="T64">
            <v>716</v>
          </cell>
          <cell r="V64">
            <v>0</v>
          </cell>
          <cell r="X64">
            <v>0</v>
          </cell>
          <cell r="Z64">
            <v>13497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34053</v>
          </cell>
          <cell r="C66">
            <v>22379</v>
          </cell>
          <cell r="D66">
            <v>22379</v>
          </cell>
          <cell r="E66">
            <v>26022</v>
          </cell>
          <cell r="F66">
            <v>-7545</v>
          </cell>
          <cell r="G66">
            <v>16890</v>
          </cell>
          <cell r="H66">
            <v>26022</v>
          </cell>
          <cell r="I66">
            <v>12600</v>
          </cell>
          <cell r="J66">
            <v>15024</v>
          </cell>
          <cell r="K66">
            <v>24031</v>
          </cell>
          <cell r="L66">
            <v>16890</v>
          </cell>
          <cell r="M66">
            <v>13071</v>
          </cell>
          <cell r="N66">
            <v>17421</v>
          </cell>
          <cell r="P66">
            <v>12600</v>
          </cell>
          <cell r="R66">
            <v>12429</v>
          </cell>
          <cell r="T66">
            <v>24031</v>
          </cell>
          <cell r="V66">
            <v>32722</v>
          </cell>
          <cell r="X66">
            <v>13071</v>
          </cell>
          <cell r="Z66">
            <v>219097</v>
          </cell>
        </row>
        <row r="68">
          <cell r="A68" t="str">
            <v>Actual Customers</v>
          </cell>
          <cell r="B68">
            <v>64</v>
          </cell>
          <cell r="C68">
            <v>63</v>
          </cell>
          <cell r="D68">
            <v>63</v>
          </cell>
          <cell r="E68">
            <v>63</v>
          </cell>
          <cell r="F68">
            <v>64</v>
          </cell>
          <cell r="G68">
            <v>61</v>
          </cell>
          <cell r="H68">
            <v>63</v>
          </cell>
          <cell r="I68">
            <v>60</v>
          </cell>
          <cell r="J68">
            <v>62</v>
          </cell>
          <cell r="K68">
            <v>60</v>
          </cell>
          <cell r="L68">
            <v>61</v>
          </cell>
          <cell r="M68">
            <v>59</v>
          </cell>
          <cell r="N68">
            <v>60</v>
          </cell>
          <cell r="P68">
            <v>60</v>
          </cell>
          <cell r="R68">
            <v>60</v>
          </cell>
          <cell r="T68">
            <v>60</v>
          </cell>
          <cell r="V68">
            <v>60</v>
          </cell>
          <cell r="X68">
            <v>59</v>
          </cell>
        </row>
        <row r="69">
          <cell r="A69" t="str">
            <v>COGC Customers</v>
          </cell>
          <cell r="B69">
            <v>-5</v>
          </cell>
          <cell r="C69">
            <v>-3</v>
          </cell>
          <cell r="D69">
            <v>-3</v>
          </cell>
          <cell r="E69">
            <v>-3</v>
          </cell>
          <cell r="F69">
            <v>-3</v>
          </cell>
          <cell r="G69">
            <v>-2</v>
          </cell>
          <cell r="H69">
            <v>-3</v>
          </cell>
          <cell r="I69">
            <v>0</v>
          </cell>
          <cell r="J69">
            <v>-3</v>
          </cell>
          <cell r="K69">
            <v>0</v>
          </cell>
          <cell r="L69">
            <v>-2</v>
          </cell>
          <cell r="N69">
            <v>-2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59</v>
          </cell>
          <cell r="C71">
            <v>60</v>
          </cell>
          <cell r="D71">
            <v>60</v>
          </cell>
          <cell r="E71">
            <v>60</v>
          </cell>
          <cell r="F71">
            <v>61</v>
          </cell>
          <cell r="G71">
            <v>59</v>
          </cell>
          <cell r="H71">
            <v>60</v>
          </cell>
          <cell r="I71">
            <v>60</v>
          </cell>
          <cell r="J71">
            <v>59</v>
          </cell>
          <cell r="K71">
            <v>60</v>
          </cell>
          <cell r="L71">
            <v>59</v>
          </cell>
          <cell r="M71">
            <v>59</v>
          </cell>
          <cell r="N71">
            <v>58</v>
          </cell>
          <cell r="P71">
            <v>60</v>
          </cell>
          <cell r="R71">
            <v>60</v>
          </cell>
          <cell r="T71">
            <v>60</v>
          </cell>
          <cell r="V71">
            <v>60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577.20000000000005</v>
          </cell>
          <cell r="C73">
            <v>373</v>
          </cell>
          <cell r="D73">
            <v>373</v>
          </cell>
          <cell r="E73">
            <v>433.7</v>
          </cell>
          <cell r="F73">
            <v>-123.7</v>
          </cell>
          <cell r="G73">
            <v>286.3</v>
          </cell>
          <cell r="H73">
            <v>433.7</v>
          </cell>
          <cell r="I73">
            <v>210</v>
          </cell>
          <cell r="J73">
            <v>254.6</v>
          </cell>
          <cell r="K73">
            <v>400.5</v>
          </cell>
          <cell r="L73">
            <v>286.3</v>
          </cell>
          <cell r="M73">
            <v>221.5</v>
          </cell>
          <cell r="N73">
            <v>300.39999999999998</v>
          </cell>
          <cell r="P73">
            <v>210</v>
          </cell>
          <cell r="R73">
            <v>207.2</v>
          </cell>
          <cell r="T73">
            <v>400.5</v>
          </cell>
          <cell r="V73">
            <v>545.4</v>
          </cell>
          <cell r="X73">
            <v>221.5</v>
          </cell>
          <cell r="Z73">
            <v>3686.1</v>
          </cell>
        </row>
        <row r="75">
          <cell r="A75" t="str">
            <v>Days in Month</v>
          </cell>
          <cell r="B75">
            <v>31</v>
          </cell>
          <cell r="C75">
            <v>29</v>
          </cell>
          <cell r="D75">
            <v>29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366</v>
          </cell>
        </row>
        <row r="77">
          <cell r="A77" t="str">
            <v>BL/Cust/Day</v>
          </cell>
          <cell r="B77">
            <v>18.619350000000001</v>
          </cell>
          <cell r="C77">
            <v>12.862069999999999</v>
          </cell>
          <cell r="D77">
            <v>12.862069999999999</v>
          </cell>
          <cell r="E77">
            <v>14.456670000000001</v>
          </cell>
          <cell r="F77">
            <v>-3.9903200000000001</v>
          </cell>
          <cell r="G77">
            <v>9.5433299999999992</v>
          </cell>
          <cell r="H77">
            <v>14.456670000000001</v>
          </cell>
          <cell r="I77">
            <v>6.7741899999999999</v>
          </cell>
          <cell r="J77">
            <v>8.2128999999999994</v>
          </cell>
          <cell r="K77">
            <v>12.91935</v>
          </cell>
          <cell r="L77">
            <v>9.5433299999999992</v>
          </cell>
          <cell r="M77">
            <v>7.1451599999999997</v>
          </cell>
          <cell r="N77">
            <v>9.6903199999999998</v>
          </cell>
          <cell r="P77">
            <v>6.7741899999999999</v>
          </cell>
          <cell r="R77">
            <v>6.9066700000000001</v>
          </cell>
          <cell r="T77">
            <v>12.91935</v>
          </cell>
          <cell r="V77">
            <v>18.18</v>
          </cell>
          <cell r="X77">
            <v>7.1451599999999997</v>
          </cell>
          <cell r="Z77">
            <v>10.07131</v>
          </cell>
        </row>
        <row r="80">
          <cell r="A80" t="str">
            <v>481.31 Account Calculation</v>
          </cell>
        </row>
        <row r="82">
          <cell r="A82" t="str">
            <v>Year 1996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1589785</v>
          </cell>
          <cell r="C84">
            <v>1578584</v>
          </cell>
          <cell r="D84">
            <v>1578584</v>
          </cell>
          <cell r="E84">
            <v>689588</v>
          </cell>
          <cell r="F84">
            <v>1380365</v>
          </cell>
          <cell r="G84">
            <v>128746</v>
          </cell>
          <cell r="H84">
            <v>689588</v>
          </cell>
          <cell r="I84">
            <v>202706</v>
          </cell>
          <cell r="J84">
            <v>413446</v>
          </cell>
          <cell r="K84">
            <v>447490</v>
          </cell>
          <cell r="L84">
            <v>128746</v>
          </cell>
          <cell r="M84">
            <v>1226300</v>
          </cell>
          <cell r="N84">
            <v>253717</v>
          </cell>
          <cell r="P84">
            <v>202706</v>
          </cell>
          <cell r="R84">
            <v>252360</v>
          </cell>
          <cell r="T84">
            <v>447490</v>
          </cell>
          <cell r="V84">
            <v>989497</v>
          </cell>
          <cell r="X84">
            <v>1226300</v>
          </cell>
          <cell r="Z84">
            <v>9152584</v>
          </cell>
        </row>
        <row r="85">
          <cell r="A85" t="str">
            <v>COGC Dt</v>
          </cell>
          <cell r="B85">
            <v>5674</v>
          </cell>
          <cell r="C85">
            <v>15269</v>
          </cell>
          <cell r="D85">
            <v>15269</v>
          </cell>
          <cell r="E85">
            <v>10746</v>
          </cell>
          <cell r="F85">
            <v>14045</v>
          </cell>
          <cell r="G85">
            <v>6172</v>
          </cell>
          <cell r="H85">
            <v>10746</v>
          </cell>
          <cell r="I85">
            <v>15225</v>
          </cell>
          <cell r="J85">
            <v>36958</v>
          </cell>
          <cell r="K85">
            <v>50627</v>
          </cell>
          <cell r="L85">
            <v>6172</v>
          </cell>
          <cell r="M85">
            <v>19113</v>
          </cell>
          <cell r="N85">
            <v>1638</v>
          </cell>
          <cell r="P85">
            <v>15225</v>
          </cell>
          <cell r="R85">
            <v>24430</v>
          </cell>
          <cell r="T85">
            <v>50627</v>
          </cell>
          <cell r="V85">
            <v>6401</v>
          </cell>
          <cell r="X85">
            <v>19113</v>
          </cell>
          <cell r="Z85">
            <v>206298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1595459</v>
          </cell>
          <cell r="C87">
            <v>1593853</v>
          </cell>
          <cell r="D87">
            <v>1593853</v>
          </cell>
          <cell r="E87">
            <v>700334</v>
          </cell>
          <cell r="F87">
            <v>1394410</v>
          </cell>
          <cell r="G87">
            <v>134918</v>
          </cell>
          <cell r="H87">
            <v>700334</v>
          </cell>
          <cell r="I87">
            <v>217931</v>
          </cell>
          <cell r="J87">
            <v>450404</v>
          </cell>
          <cell r="K87">
            <v>498117</v>
          </cell>
          <cell r="L87">
            <v>134918</v>
          </cell>
          <cell r="M87">
            <v>1245413</v>
          </cell>
          <cell r="N87">
            <v>255355</v>
          </cell>
          <cell r="P87">
            <v>217931</v>
          </cell>
          <cell r="R87">
            <v>276790</v>
          </cell>
          <cell r="T87">
            <v>498117</v>
          </cell>
          <cell r="V87">
            <v>995898</v>
          </cell>
          <cell r="X87">
            <v>1245413</v>
          </cell>
          <cell r="Z87">
            <v>9358882</v>
          </cell>
        </row>
        <row r="89">
          <cell r="A89" t="str">
            <v>Actual Customers</v>
          </cell>
          <cell r="B89">
            <v>14313</v>
          </cell>
          <cell r="C89">
            <v>14369</v>
          </cell>
          <cell r="D89">
            <v>14369</v>
          </cell>
          <cell r="E89">
            <v>14233</v>
          </cell>
          <cell r="F89">
            <v>14335</v>
          </cell>
          <cell r="G89">
            <v>13816</v>
          </cell>
          <cell r="H89">
            <v>14233</v>
          </cell>
          <cell r="I89">
            <v>13565</v>
          </cell>
          <cell r="J89">
            <v>14014</v>
          </cell>
          <cell r="K89">
            <v>13830</v>
          </cell>
          <cell r="L89">
            <v>13816</v>
          </cell>
          <cell r="M89">
            <v>14369</v>
          </cell>
          <cell r="N89">
            <v>13662</v>
          </cell>
          <cell r="P89">
            <v>13565</v>
          </cell>
          <cell r="R89">
            <v>13529</v>
          </cell>
          <cell r="T89">
            <v>13830</v>
          </cell>
          <cell r="V89">
            <v>14209</v>
          </cell>
          <cell r="X89">
            <v>14369</v>
          </cell>
        </row>
        <row r="90">
          <cell r="A90" t="str">
            <v>GOGC Customers</v>
          </cell>
          <cell r="B90">
            <v>-4</v>
          </cell>
          <cell r="C90">
            <v>-4</v>
          </cell>
          <cell r="D90">
            <v>-4</v>
          </cell>
          <cell r="E90">
            <v>-4</v>
          </cell>
          <cell r="F90">
            <v>-4</v>
          </cell>
          <cell r="G90">
            <v>-4</v>
          </cell>
          <cell r="H90">
            <v>-4</v>
          </cell>
          <cell r="I90">
            <v>-4</v>
          </cell>
          <cell r="J90">
            <v>-4</v>
          </cell>
          <cell r="K90">
            <v>-4</v>
          </cell>
          <cell r="L90">
            <v>-4</v>
          </cell>
          <cell r="M90">
            <v>-4</v>
          </cell>
          <cell r="N90">
            <v>-4</v>
          </cell>
          <cell r="P90">
            <v>-4</v>
          </cell>
          <cell r="R90">
            <v>-4</v>
          </cell>
          <cell r="T90">
            <v>-4</v>
          </cell>
          <cell r="V90">
            <v>-4</v>
          </cell>
          <cell r="X90">
            <v>-4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14309</v>
          </cell>
          <cell r="C92">
            <v>14365</v>
          </cell>
          <cell r="D92">
            <v>14365</v>
          </cell>
          <cell r="E92">
            <v>14229</v>
          </cell>
          <cell r="F92">
            <v>14331</v>
          </cell>
          <cell r="G92">
            <v>13812</v>
          </cell>
          <cell r="H92">
            <v>14229</v>
          </cell>
          <cell r="I92">
            <v>13561</v>
          </cell>
          <cell r="J92">
            <v>14010</v>
          </cell>
          <cell r="K92">
            <v>13826</v>
          </cell>
          <cell r="L92">
            <v>13812</v>
          </cell>
          <cell r="M92">
            <v>14365</v>
          </cell>
          <cell r="N92">
            <v>13658</v>
          </cell>
          <cell r="P92">
            <v>13561</v>
          </cell>
          <cell r="R92">
            <v>13525</v>
          </cell>
          <cell r="T92">
            <v>13826</v>
          </cell>
          <cell r="V92">
            <v>14205</v>
          </cell>
          <cell r="X92">
            <v>14365</v>
          </cell>
        </row>
        <row r="94">
          <cell r="A94" t="str">
            <v>Avg. Use/Cust</v>
          </cell>
          <cell r="B94">
            <v>111.5</v>
          </cell>
          <cell r="C94">
            <v>111</v>
          </cell>
          <cell r="D94">
            <v>111</v>
          </cell>
          <cell r="E94">
            <v>49.2</v>
          </cell>
          <cell r="F94">
            <v>97.3</v>
          </cell>
          <cell r="G94">
            <v>9.8000000000000007</v>
          </cell>
          <cell r="H94">
            <v>49.2</v>
          </cell>
          <cell r="I94">
            <v>16.100000000000001</v>
          </cell>
          <cell r="J94">
            <v>32.1</v>
          </cell>
          <cell r="K94">
            <v>36</v>
          </cell>
          <cell r="L94">
            <v>9.8000000000000007</v>
          </cell>
          <cell r="M94">
            <v>86.7</v>
          </cell>
          <cell r="N94">
            <v>18.7</v>
          </cell>
          <cell r="P94">
            <v>16.100000000000001</v>
          </cell>
          <cell r="R94">
            <v>20.5</v>
          </cell>
          <cell r="T94">
            <v>36</v>
          </cell>
          <cell r="V94">
            <v>70.099999999999994</v>
          </cell>
          <cell r="X94">
            <v>86.7</v>
          </cell>
          <cell r="Z94">
            <v>659.00000000000011</v>
          </cell>
        </row>
        <row r="96">
          <cell r="A96" t="str">
            <v>Base Load</v>
          </cell>
          <cell r="B96">
            <v>17.399999999999999</v>
          </cell>
          <cell r="C96">
            <v>17.399999999999999</v>
          </cell>
          <cell r="D96">
            <v>17.399999999999999</v>
          </cell>
          <cell r="E96">
            <v>17.399999999999999</v>
          </cell>
          <cell r="F96">
            <v>17.399999999999999</v>
          </cell>
          <cell r="G96">
            <v>17.399999999999999</v>
          </cell>
          <cell r="H96">
            <v>17.399999999999999</v>
          </cell>
          <cell r="I96">
            <v>17.399999999999999</v>
          </cell>
          <cell r="J96">
            <v>17.399999999999999</v>
          </cell>
          <cell r="K96">
            <v>17.399999999999999</v>
          </cell>
          <cell r="L96">
            <v>17.399999999999999</v>
          </cell>
          <cell r="M96">
            <v>17.399999999999999</v>
          </cell>
          <cell r="N96">
            <v>17.399999999999999</v>
          </cell>
          <cell r="P96">
            <v>17.399999999999999</v>
          </cell>
          <cell r="R96">
            <v>17.399999999999999</v>
          </cell>
          <cell r="T96">
            <v>17.399999999999999</v>
          </cell>
          <cell r="V96">
            <v>17.399999999999999</v>
          </cell>
          <cell r="X96">
            <v>17.399999999999999</v>
          </cell>
          <cell r="Z96">
            <v>208.80000000000004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94.1</v>
          </cell>
          <cell r="C98">
            <v>93.6</v>
          </cell>
          <cell r="D98">
            <v>93.6</v>
          </cell>
          <cell r="E98">
            <v>31.800000000000004</v>
          </cell>
          <cell r="F98">
            <v>79.900000000000006</v>
          </cell>
          <cell r="G98">
            <v>-7.5999999999999979</v>
          </cell>
          <cell r="H98">
            <v>31.800000000000004</v>
          </cell>
          <cell r="I98">
            <v>-1.2999999999999972</v>
          </cell>
          <cell r="J98">
            <v>14.700000000000003</v>
          </cell>
          <cell r="K98">
            <v>18.600000000000001</v>
          </cell>
          <cell r="L98">
            <v>-7.5999999999999979</v>
          </cell>
          <cell r="M98">
            <v>69.300000000000011</v>
          </cell>
          <cell r="N98">
            <v>1.3000000000000007</v>
          </cell>
          <cell r="P98">
            <v>-1.2999999999999972</v>
          </cell>
          <cell r="R98">
            <v>3.1000000000000014</v>
          </cell>
          <cell r="T98">
            <v>18.600000000000001</v>
          </cell>
          <cell r="V98">
            <v>52.699999999999996</v>
          </cell>
          <cell r="X98">
            <v>69.300000000000011</v>
          </cell>
          <cell r="Z98">
            <v>450.20000000000005</v>
          </cell>
        </row>
        <row r="100">
          <cell r="A100" t="str">
            <v>Calendar D.D.</v>
          </cell>
          <cell r="B100">
            <v>1015</v>
          </cell>
          <cell r="C100">
            <v>880</v>
          </cell>
          <cell r="D100">
            <v>880</v>
          </cell>
          <cell r="E100">
            <v>398</v>
          </cell>
          <cell r="F100">
            <v>820</v>
          </cell>
          <cell r="G100">
            <v>9</v>
          </cell>
          <cell r="H100">
            <v>398</v>
          </cell>
          <cell r="I100">
            <v>1</v>
          </cell>
          <cell r="J100">
            <v>212</v>
          </cell>
          <cell r="K100">
            <v>261</v>
          </cell>
          <cell r="L100">
            <v>9</v>
          </cell>
          <cell r="M100">
            <v>735</v>
          </cell>
          <cell r="N100">
            <v>0</v>
          </cell>
          <cell r="P100">
            <v>1</v>
          </cell>
          <cell r="R100">
            <v>47</v>
          </cell>
          <cell r="T100">
            <v>261</v>
          </cell>
          <cell r="V100">
            <v>679</v>
          </cell>
          <cell r="X100">
            <v>735</v>
          </cell>
          <cell r="Z100">
            <v>5057</v>
          </cell>
        </row>
        <row r="102">
          <cell r="A102" t="str">
            <v>Avg Use/DD/Cust</v>
          </cell>
          <cell r="B102">
            <v>9.2700000000000005E-2</v>
          </cell>
          <cell r="C102">
            <v>0.10639999999999999</v>
          </cell>
          <cell r="D102">
            <v>0.10639999999999999</v>
          </cell>
          <cell r="E102">
            <v>7.9899999999999999E-2</v>
          </cell>
          <cell r="F102">
            <v>9.74E-2</v>
          </cell>
          <cell r="G102">
            <v>-0.84440000000000004</v>
          </cell>
          <cell r="H102">
            <v>7.9899999999999999E-2</v>
          </cell>
          <cell r="I102">
            <v>0</v>
          </cell>
          <cell r="J102">
            <v>6.93E-2</v>
          </cell>
          <cell r="K102">
            <v>7.1300000000000002E-2</v>
          </cell>
          <cell r="L102">
            <v>-0.84440000000000004</v>
          </cell>
          <cell r="M102">
            <v>9.4299999999999995E-2</v>
          </cell>
          <cell r="N102">
            <v>0</v>
          </cell>
          <cell r="P102">
            <v>0</v>
          </cell>
          <cell r="R102">
            <v>6.6000000000000003E-2</v>
          </cell>
          <cell r="T102">
            <v>7.1300000000000002E-2</v>
          </cell>
          <cell r="V102">
            <v>7.7600000000000002E-2</v>
          </cell>
          <cell r="X102">
            <v>9.4299999999999995E-2</v>
          </cell>
          <cell r="Z102">
            <v>8.8999999999999996E-2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1996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117985</v>
          </cell>
          <cell r="C111">
            <v>87575</v>
          </cell>
          <cell r="D111">
            <v>87575</v>
          </cell>
          <cell r="E111">
            <v>47320</v>
          </cell>
          <cell r="F111">
            <v>114478</v>
          </cell>
          <cell r="G111">
            <v>24161</v>
          </cell>
          <cell r="H111">
            <v>47320</v>
          </cell>
          <cell r="I111">
            <v>13205</v>
          </cell>
          <cell r="J111">
            <v>18012</v>
          </cell>
          <cell r="K111">
            <v>27359</v>
          </cell>
          <cell r="L111">
            <v>24161</v>
          </cell>
          <cell r="M111">
            <v>91116</v>
          </cell>
          <cell r="N111">
            <v>28697</v>
          </cell>
          <cell r="P111">
            <v>13205</v>
          </cell>
          <cell r="R111">
            <v>15038</v>
          </cell>
          <cell r="T111">
            <v>27359</v>
          </cell>
          <cell r="V111">
            <v>23866</v>
          </cell>
          <cell r="X111">
            <v>91116</v>
          </cell>
          <cell r="Z111">
            <v>608812</v>
          </cell>
        </row>
        <row r="112">
          <cell r="A112" t="str">
            <v>COCG Dt</v>
          </cell>
          <cell r="B112">
            <v>5727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9771</v>
          </cell>
          <cell r="J112">
            <v>16786</v>
          </cell>
          <cell r="K112">
            <v>3993</v>
          </cell>
          <cell r="L112">
            <v>0</v>
          </cell>
          <cell r="M112">
            <v>0</v>
          </cell>
          <cell r="N112">
            <v>0</v>
          </cell>
          <cell r="P112">
            <v>9771</v>
          </cell>
          <cell r="R112">
            <v>3762</v>
          </cell>
          <cell r="T112">
            <v>3993</v>
          </cell>
          <cell r="V112">
            <v>0</v>
          </cell>
          <cell r="X112">
            <v>0</v>
          </cell>
          <cell r="Z112">
            <v>40039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123712</v>
          </cell>
          <cell r="C114">
            <v>87575</v>
          </cell>
          <cell r="D114">
            <v>87575</v>
          </cell>
          <cell r="E114">
            <v>47320</v>
          </cell>
          <cell r="F114">
            <v>114478</v>
          </cell>
          <cell r="G114">
            <v>24161</v>
          </cell>
          <cell r="H114">
            <v>47320</v>
          </cell>
          <cell r="I114">
            <v>22976</v>
          </cell>
          <cell r="J114">
            <v>34798</v>
          </cell>
          <cell r="K114">
            <v>31352</v>
          </cell>
          <cell r="L114">
            <v>24161</v>
          </cell>
          <cell r="M114">
            <v>91116</v>
          </cell>
          <cell r="N114">
            <v>28697</v>
          </cell>
          <cell r="P114">
            <v>22976</v>
          </cell>
          <cell r="R114">
            <v>18800</v>
          </cell>
          <cell r="T114">
            <v>31352</v>
          </cell>
          <cell r="V114">
            <v>23866</v>
          </cell>
          <cell r="X114">
            <v>91116</v>
          </cell>
          <cell r="Z114">
            <v>648851</v>
          </cell>
        </row>
        <row r="116">
          <cell r="A116" t="str">
            <v>Actual Customers</v>
          </cell>
          <cell r="B116">
            <v>287</v>
          </cell>
          <cell r="C116">
            <v>289</v>
          </cell>
          <cell r="D116">
            <v>289</v>
          </cell>
          <cell r="E116">
            <v>280</v>
          </cell>
          <cell r="F116">
            <v>285</v>
          </cell>
          <cell r="G116">
            <v>272</v>
          </cell>
          <cell r="H116">
            <v>280</v>
          </cell>
          <cell r="I116">
            <v>266</v>
          </cell>
          <cell r="J116">
            <v>279</v>
          </cell>
          <cell r="K116">
            <v>268</v>
          </cell>
          <cell r="L116">
            <v>272</v>
          </cell>
          <cell r="M116">
            <v>273</v>
          </cell>
          <cell r="N116">
            <v>269</v>
          </cell>
          <cell r="P116">
            <v>266</v>
          </cell>
          <cell r="R116">
            <v>264</v>
          </cell>
          <cell r="T116">
            <v>268</v>
          </cell>
          <cell r="V116">
            <v>269</v>
          </cell>
          <cell r="X116">
            <v>273</v>
          </cell>
        </row>
        <row r="117">
          <cell r="A117" t="str">
            <v>COGC Customers</v>
          </cell>
          <cell r="B117">
            <v>-4</v>
          </cell>
          <cell r="C117">
            <v>-4</v>
          </cell>
          <cell r="D117">
            <v>-4</v>
          </cell>
          <cell r="E117">
            <v>-4</v>
          </cell>
          <cell r="F117">
            <v>-4</v>
          </cell>
          <cell r="G117">
            <v>-3</v>
          </cell>
          <cell r="H117">
            <v>-4</v>
          </cell>
          <cell r="I117">
            <v>0</v>
          </cell>
          <cell r="J117">
            <v>-4</v>
          </cell>
          <cell r="K117">
            <v>0</v>
          </cell>
          <cell r="L117">
            <v>-3</v>
          </cell>
          <cell r="N117">
            <v>-3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283</v>
          </cell>
          <cell r="C119">
            <v>285</v>
          </cell>
          <cell r="D119">
            <v>285</v>
          </cell>
          <cell r="E119">
            <v>276</v>
          </cell>
          <cell r="F119">
            <v>281</v>
          </cell>
          <cell r="G119">
            <v>269</v>
          </cell>
          <cell r="H119">
            <v>276</v>
          </cell>
          <cell r="I119">
            <v>266</v>
          </cell>
          <cell r="J119">
            <v>275</v>
          </cell>
          <cell r="K119">
            <v>268</v>
          </cell>
          <cell r="L119">
            <v>269</v>
          </cell>
          <cell r="M119">
            <v>273</v>
          </cell>
          <cell r="N119">
            <v>266</v>
          </cell>
          <cell r="P119">
            <v>266</v>
          </cell>
          <cell r="R119">
            <v>264</v>
          </cell>
          <cell r="T119">
            <v>268</v>
          </cell>
          <cell r="V119">
            <v>269</v>
          </cell>
          <cell r="X119">
            <v>273</v>
          </cell>
        </row>
        <row r="121">
          <cell r="A121" t="str">
            <v>Avg. Use/Cust</v>
          </cell>
          <cell r="B121">
            <v>437.1</v>
          </cell>
          <cell r="C121">
            <v>307.3</v>
          </cell>
          <cell r="D121">
            <v>307.3</v>
          </cell>
          <cell r="E121">
            <v>171.4</v>
          </cell>
          <cell r="F121">
            <v>407.4</v>
          </cell>
          <cell r="G121">
            <v>89.8</v>
          </cell>
          <cell r="H121">
            <v>171.4</v>
          </cell>
          <cell r="I121">
            <v>86.4</v>
          </cell>
          <cell r="J121">
            <v>126.5</v>
          </cell>
          <cell r="K121">
            <v>117</v>
          </cell>
          <cell r="L121">
            <v>89.8</v>
          </cell>
          <cell r="M121">
            <v>333.8</v>
          </cell>
          <cell r="N121">
            <v>107.9</v>
          </cell>
          <cell r="P121">
            <v>86.4</v>
          </cell>
          <cell r="R121">
            <v>71.2</v>
          </cell>
          <cell r="T121">
            <v>117</v>
          </cell>
          <cell r="V121">
            <v>88.7</v>
          </cell>
          <cell r="X121">
            <v>333.8</v>
          </cell>
          <cell r="Z121">
            <v>2344.5000000000005</v>
          </cell>
        </row>
        <row r="123">
          <cell r="A123" t="str">
            <v>Base Load</v>
          </cell>
          <cell r="B123">
            <v>97.1</v>
          </cell>
          <cell r="C123">
            <v>97.1</v>
          </cell>
          <cell r="D123">
            <v>97.1</v>
          </cell>
          <cell r="E123">
            <v>97.1</v>
          </cell>
          <cell r="F123">
            <v>97.1</v>
          </cell>
          <cell r="G123">
            <v>97.1</v>
          </cell>
          <cell r="H123">
            <v>97.1</v>
          </cell>
          <cell r="I123">
            <v>97.1</v>
          </cell>
          <cell r="J123">
            <v>97.1</v>
          </cell>
          <cell r="K123">
            <v>97.1</v>
          </cell>
          <cell r="L123">
            <v>97.1</v>
          </cell>
          <cell r="M123">
            <v>97.1</v>
          </cell>
          <cell r="N123">
            <v>97.1</v>
          </cell>
          <cell r="P123">
            <v>97.1</v>
          </cell>
          <cell r="R123">
            <v>97.1</v>
          </cell>
          <cell r="T123">
            <v>97.1</v>
          </cell>
          <cell r="V123">
            <v>97.1</v>
          </cell>
          <cell r="X123">
            <v>97.1</v>
          </cell>
          <cell r="Z123">
            <v>1165.2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340</v>
          </cell>
          <cell r="C125">
            <v>210.20000000000002</v>
          </cell>
          <cell r="D125">
            <v>210.20000000000002</v>
          </cell>
          <cell r="E125">
            <v>74.300000000000011</v>
          </cell>
          <cell r="F125">
            <v>310.29999999999995</v>
          </cell>
          <cell r="G125">
            <v>-7.2999999999999972</v>
          </cell>
          <cell r="H125">
            <v>74.300000000000011</v>
          </cell>
          <cell r="I125">
            <v>-10.699999999999989</v>
          </cell>
          <cell r="J125">
            <v>29.400000000000006</v>
          </cell>
          <cell r="K125">
            <v>19.900000000000006</v>
          </cell>
          <cell r="L125">
            <v>-7.2999999999999972</v>
          </cell>
          <cell r="M125">
            <v>236.70000000000002</v>
          </cell>
          <cell r="N125">
            <v>10.800000000000011</v>
          </cell>
          <cell r="P125">
            <v>-10.699999999999989</v>
          </cell>
          <cell r="R125">
            <v>-25.899999999999991</v>
          </cell>
          <cell r="T125">
            <v>19.900000000000006</v>
          </cell>
          <cell r="V125">
            <v>-8.3999999999999915</v>
          </cell>
          <cell r="X125">
            <v>236.70000000000002</v>
          </cell>
          <cell r="Z125">
            <v>1179.3</v>
          </cell>
        </row>
        <row r="127">
          <cell r="A127" t="str">
            <v>Calendar D.D.</v>
          </cell>
          <cell r="B127">
            <v>1015</v>
          </cell>
          <cell r="C127">
            <v>880</v>
          </cell>
          <cell r="D127">
            <v>880</v>
          </cell>
          <cell r="E127">
            <v>398</v>
          </cell>
          <cell r="F127">
            <v>820</v>
          </cell>
          <cell r="G127">
            <v>9</v>
          </cell>
          <cell r="H127">
            <v>398</v>
          </cell>
          <cell r="I127">
            <v>1</v>
          </cell>
          <cell r="J127">
            <v>212</v>
          </cell>
          <cell r="K127">
            <v>261</v>
          </cell>
          <cell r="L127">
            <v>9</v>
          </cell>
          <cell r="M127">
            <v>735</v>
          </cell>
          <cell r="N127">
            <v>0</v>
          </cell>
          <cell r="P127">
            <v>1</v>
          </cell>
          <cell r="R127">
            <v>47</v>
          </cell>
          <cell r="T127">
            <v>261</v>
          </cell>
          <cell r="V127">
            <v>679</v>
          </cell>
          <cell r="X127">
            <v>735</v>
          </cell>
          <cell r="Z127">
            <v>5057</v>
          </cell>
        </row>
        <row r="129">
          <cell r="A129" t="str">
            <v>Avg Use/DD/Cust</v>
          </cell>
          <cell r="B129">
            <v>0.33500000000000002</v>
          </cell>
          <cell r="C129">
            <v>0.2389</v>
          </cell>
          <cell r="D129">
            <v>0.2389</v>
          </cell>
          <cell r="E129">
            <v>0.1867</v>
          </cell>
          <cell r="F129">
            <v>0.37840000000000001</v>
          </cell>
          <cell r="G129">
            <v>-0.81110000000000004</v>
          </cell>
          <cell r="H129">
            <v>0.1867</v>
          </cell>
          <cell r="I129">
            <v>-10.7</v>
          </cell>
          <cell r="J129">
            <v>0.13869999999999999</v>
          </cell>
          <cell r="K129">
            <v>7.6200000000000004E-2</v>
          </cell>
          <cell r="L129">
            <v>-0.81110000000000004</v>
          </cell>
          <cell r="M129">
            <v>0.32200000000000001</v>
          </cell>
          <cell r="N129" t="e">
            <v>#DIV/0!</v>
          </cell>
          <cell r="P129">
            <v>-10.7</v>
          </cell>
          <cell r="R129">
            <v>-0.55110000000000003</v>
          </cell>
          <cell r="T129">
            <v>7.6200000000000004E-2</v>
          </cell>
          <cell r="V129">
            <v>-1.24E-2</v>
          </cell>
          <cell r="X129">
            <v>0.32200000000000001</v>
          </cell>
          <cell r="Z129">
            <v>0.23319999999999999</v>
          </cell>
        </row>
        <row r="131">
          <cell r="A131" t="str">
            <v>BL/Cust/Day</v>
          </cell>
          <cell r="B131">
            <v>3.13226</v>
          </cell>
          <cell r="C131">
            <v>3.13226</v>
          </cell>
          <cell r="D131">
            <v>3.13226</v>
          </cell>
          <cell r="E131">
            <v>3.13226</v>
          </cell>
          <cell r="F131">
            <v>3.13226</v>
          </cell>
          <cell r="G131">
            <v>3.13226</v>
          </cell>
          <cell r="H131">
            <v>3.13226</v>
          </cell>
          <cell r="I131">
            <v>3.13226</v>
          </cell>
          <cell r="J131">
            <v>3.13226</v>
          </cell>
          <cell r="K131">
            <v>3.13226</v>
          </cell>
          <cell r="L131">
            <v>3.13226</v>
          </cell>
          <cell r="M131">
            <v>3.13226</v>
          </cell>
          <cell r="N131">
            <v>3.13226</v>
          </cell>
          <cell r="P131">
            <v>3.13226</v>
          </cell>
          <cell r="R131">
            <v>3.13226</v>
          </cell>
          <cell r="T131">
            <v>3.13226</v>
          </cell>
          <cell r="V131">
            <v>3.13226</v>
          </cell>
          <cell r="X131">
            <v>3.13226</v>
          </cell>
        </row>
        <row r="134">
          <cell r="A134" t="str">
            <v>480.13 Account Classification</v>
          </cell>
        </row>
        <row r="136">
          <cell r="A136" t="str">
            <v>Year 1996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895</v>
          </cell>
          <cell r="H138">
            <v>0</v>
          </cell>
          <cell r="I138">
            <v>1006</v>
          </cell>
          <cell r="J138">
            <v>0</v>
          </cell>
          <cell r="K138">
            <v>794</v>
          </cell>
          <cell r="L138">
            <v>895</v>
          </cell>
          <cell r="M138">
            <v>0</v>
          </cell>
          <cell r="N138">
            <v>812</v>
          </cell>
          <cell r="P138">
            <v>1006</v>
          </cell>
          <cell r="R138">
            <v>782</v>
          </cell>
          <cell r="T138">
            <v>794</v>
          </cell>
          <cell r="V138">
            <v>0</v>
          </cell>
          <cell r="X138">
            <v>0</v>
          </cell>
          <cell r="Z138">
            <v>4289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163</v>
          </cell>
          <cell r="H140">
            <v>0</v>
          </cell>
          <cell r="I140">
            <v>152</v>
          </cell>
          <cell r="J140">
            <v>0</v>
          </cell>
          <cell r="K140">
            <v>152</v>
          </cell>
          <cell r="L140">
            <v>163</v>
          </cell>
          <cell r="M140">
            <v>0</v>
          </cell>
          <cell r="N140">
            <v>158</v>
          </cell>
          <cell r="P140">
            <v>152</v>
          </cell>
          <cell r="R140">
            <v>152</v>
          </cell>
          <cell r="T140">
            <v>152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5.5</v>
          </cell>
          <cell r="H142">
            <v>0</v>
          </cell>
          <cell r="I142">
            <v>6.6</v>
          </cell>
          <cell r="J142">
            <v>0</v>
          </cell>
          <cell r="K142">
            <v>5.2</v>
          </cell>
          <cell r="L142">
            <v>5.5</v>
          </cell>
          <cell r="M142" t="e">
            <v>#DIV/0!</v>
          </cell>
          <cell r="N142">
            <v>5.0999999999999996</v>
          </cell>
          <cell r="P142">
            <v>6.6</v>
          </cell>
          <cell r="R142">
            <v>5.0999999999999996</v>
          </cell>
          <cell r="T142">
            <v>5.2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29</v>
          </cell>
          <cell r="D144">
            <v>29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366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0.18332999999999999</v>
          </cell>
          <cell r="H146">
            <v>0</v>
          </cell>
          <cell r="I146">
            <v>0.21290000000000001</v>
          </cell>
          <cell r="J146">
            <v>0</v>
          </cell>
          <cell r="K146">
            <v>0.16774</v>
          </cell>
          <cell r="L146">
            <v>0.18332999999999999</v>
          </cell>
          <cell r="M146" t="e">
            <v>#DIV/0!</v>
          </cell>
          <cell r="N146">
            <v>0.16452</v>
          </cell>
          <cell r="P146">
            <v>0.21290000000000001</v>
          </cell>
          <cell r="R146">
            <v>0.17</v>
          </cell>
          <cell r="T146">
            <v>0.16774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1996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1360</v>
          </cell>
          <cell r="H153">
            <v>0</v>
          </cell>
          <cell r="I153">
            <v>1150</v>
          </cell>
          <cell r="J153">
            <v>0</v>
          </cell>
          <cell r="K153">
            <v>861</v>
          </cell>
          <cell r="L153">
            <v>1360</v>
          </cell>
          <cell r="M153">
            <v>0</v>
          </cell>
          <cell r="N153">
            <v>978</v>
          </cell>
          <cell r="P153">
            <v>1150</v>
          </cell>
          <cell r="R153">
            <v>652</v>
          </cell>
          <cell r="T153">
            <v>861</v>
          </cell>
          <cell r="V153">
            <v>0</v>
          </cell>
          <cell r="X153">
            <v>0</v>
          </cell>
          <cell r="Z153">
            <v>5001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32</v>
          </cell>
          <cell r="H155">
            <v>0</v>
          </cell>
          <cell r="I155">
            <v>28</v>
          </cell>
          <cell r="J155">
            <v>0</v>
          </cell>
          <cell r="K155">
            <v>30</v>
          </cell>
          <cell r="L155">
            <v>32</v>
          </cell>
          <cell r="M155">
            <v>0</v>
          </cell>
          <cell r="N155">
            <v>29</v>
          </cell>
          <cell r="P155">
            <v>28</v>
          </cell>
          <cell r="R155">
            <v>29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42.5</v>
          </cell>
          <cell r="H157">
            <v>0</v>
          </cell>
          <cell r="I157">
            <v>41.1</v>
          </cell>
          <cell r="J157">
            <v>0</v>
          </cell>
          <cell r="K157">
            <v>28.7</v>
          </cell>
          <cell r="L157">
            <v>42.5</v>
          </cell>
          <cell r="M157" t="e">
            <v>#DIV/0!</v>
          </cell>
          <cell r="N157">
            <v>33.700000000000003</v>
          </cell>
          <cell r="P157">
            <v>41.1</v>
          </cell>
          <cell r="R157">
            <v>22.5</v>
          </cell>
          <cell r="T157">
            <v>28.7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1.4166700000000001</v>
          </cell>
          <cell r="H161">
            <v>0</v>
          </cell>
          <cell r="I161">
            <v>1.3258099999999999</v>
          </cell>
          <cell r="J161">
            <v>0</v>
          </cell>
          <cell r="K161">
            <v>0.92581000000000002</v>
          </cell>
          <cell r="L161">
            <v>1.4166700000000001</v>
          </cell>
          <cell r="M161" t="e">
            <v>#DIV/0!</v>
          </cell>
          <cell r="N161">
            <v>1.0871</v>
          </cell>
          <cell r="P161">
            <v>1.3258099999999999</v>
          </cell>
          <cell r="R161">
            <v>0.75</v>
          </cell>
          <cell r="T161">
            <v>0.92581000000000002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Actual Dt</v>
          </cell>
          <cell r="B166">
            <v>46705</v>
          </cell>
          <cell r="C166">
            <v>48870</v>
          </cell>
          <cell r="D166">
            <v>48870</v>
          </cell>
          <cell r="E166">
            <v>54954</v>
          </cell>
          <cell r="F166">
            <v>57472</v>
          </cell>
          <cell r="G166">
            <v>55756</v>
          </cell>
          <cell r="H166">
            <v>54954</v>
          </cell>
          <cell r="I166">
            <v>78818</v>
          </cell>
          <cell r="J166">
            <v>55356</v>
          </cell>
          <cell r="K166">
            <v>116736</v>
          </cell>
          <cell r="L166">
            <v>55756</v>
          </cell>
          <cell r="M166">
            <v>136668</v>
          </cell>
          <cell r="N166">
            <v>69203</v>
          </cell>
          <cell r="P166">
            <v>78818</v>
          </cell>
          <cell r="R166">
            <v>99676</v>
          </cell>
          <cell r="T166">
            <v>116736</v>
          </cell>
          <cell r="V166">
            <v>124087</v>
          </cell>
          <cell r="X166">
            <v>136668</v>
          </cell>
          <cell r="Z166">
            <v>944301</v>
          </cell>
        </row>
        <row r="168">
          <cell r="A168" t="str">
            <v>Actual Customers</v>
          </cell>
          <cell r="B168">
            <v>89</v>
          </cell>
          <cell r="C168">
            <v>101</v>
          </cell>
          <cell r="D168">
            <v>101</v>
          </cell>
          <cell r="E168">
            <v>186</v>
          </cell>
          <cell r="F168">
            <v>138</v>
          </cell>
          <cell r="G168">
            <v>268</v>
          </cell>
          <cell r="H168">
            <v>186</v>
          </cell>
          <cell r="I168">
            <v>339</v>
          </cell>
          <cell r="J168">
            <v>231</v>
          </cell>
          <cell r="K168">
            <v>409</v>
          </cell>
          <cell r="L168">
            <v>268</v>
          </cell>
          <cell r="M168">
            <v>442</v>
          </cell>
          <cell r="N168">
            <v>307</v>
          </cell>
          <cell r="P168">
            <v>339</v>
          </cell>
          <cell r="R168">
            <v>397</v>
          </cell>
          <cell r="T168">
            <v>409</v>
          </cell>
          <cell r="V168">
            <v>423</v>
          </cell>
          <cell r="X168">
            <v>442</v>
          </cell>
        </row>
        <row r="169">
          <cell r="B169" t="str">
            <v>-----</v>
          </cell>
          <cell r="C169" t="str">
            <v>-----</v>
          </cell>
          <cell r="D169" t="str">
            <v>-----</v>
          </cell>
          <cell r="E169" t="str">
            <v>-----</v>
          </cell>
          <cell r="F169" t="str">
            <v>-----</v>
          </cell>
          <cell r="G169" t="str">
            <v>-----</v>
          </cell>
          <cell r="H169" t="str">
            <v>-----</v>
          </cell>
          <cell r="I169" t="str">
            <v>-----</v>
          </cell>
          <cell r="J169" t="str">
            <v>-----</v>
          </cell>
          <cell r="K169" t="str">
            <v>-----</v>
          </cell>
          <cell r="L169" t="str">
            <v>-----</v>
          </cell>
          <cell r="M169" t="str">
            <v>-----</v>
          </cell>
          <cell r="N169" t="str">
            <v>-----</v>
          </cell>
          <cell r="P169" t="str">
            <v>-----</v>
          </cell>
          <cell r="R169" t="str">
            <v>-----</v>
          </cell>
          <cell r="T169" t="str">
            <v>-----</v>
          </cell>
          <cell r="V169" t="str">
            <v>-----</v>
          </cell>
          <cell r="X169" t="str">
            <v>-----</v>
          </cell>
          <cell r="Z169" t="str">
            <v>-----</v>
          </cell>
        </row>
        <row r="170">
          <cell r="A170" t="str">
            <v>Avg. Use/Cust</v>
          </cell>
          <cell r="B170">
            <v>524.79999999999995</v>
          </cell>
          <cell r="C170">
            <v>483.9</v>
          </cell>
          <cell r="D170">
            <v>483.9</v>
          </cell>
          <cell r="E170">
            <v>295.5</v>
          </cell>
          <cell r="F170">
            <v>416.5</v>
          </cell>
          <cell r="G170">
            <v>208</v>
          </cell>
          <cell r="H170">
            <v>295.5</v>
          </cell>
          <cell r="I170">
            <v>232.5</v>
          </cell>
          <cell r="J170">
            <v>239.6</v>
          </cell>
          <cell r="K170">
            <v>285.39999999999998</v>
          </cell>
          <cell r="L170">
            <v>208</v>
          </cell>
          <cell r="M170">
            <v>309.2</v>
          </cell>
          <cell r="N170">
            <v>225.4</v>
          </cell>
          <cell r="P170">
            <v>232.5</v>
          </cell>
          <cell r="R170">
            <v>251.1</v>
          </cell>
          <cell r="T170">
            <v>285.39999999999998</v>
          </cell>
          <cell r="V170">
            <v>293.3</v>
          </cell>
          <cell r="X170">
            <v>309.2</v>
          </cell>
          <cell r="Z170">
            <v>3765.2</v>
          </cell>
        </row>
        <row r="172">
          <cell r="A172" t="str">
            <v>BL/Cust/Cust</v>
          </cell>
          <cell r="B172">
            <v>229</v>
          </cell>
          <cell r="C172">
            <v>229</v>
          </cell>
          <cell r="D172">
            <v>229</v>
          </cell>
          <cell r="E172">
            <v>229</v>
          </cell>
          <cell r="F172">
            <v>229</v>
          </cell>
          <cell r="G172">
            <v>229</v>
          </cell>
          <cell r="H172">
            <v>229</v>
          </cell>
          <cell r="I172">
            <v>229</v>
          </cell>
          <cell r="J172">
            <v>229</v>
          </cell>
          <cell r="K172">
            <v>229</v>
          </cell>
          <cell r="L172">
            <v>229</v>
          </cell>
          <cell r="M172">
            <v>229</v>
          </cell>
          <cell r="N172">
            <v>229</v>
          </cell>
          <cell r="P172">
            <v>229</v>
          </cell>
          <cell r="R172">
            <v>229</v>
          </cell>
          <cell r="T172">
            <v>229</v>
          </cell>
          <cell r="V172">
            <v>229</v>
          </cell>
          <cell r="X172">
            <v>229</v>
          </cell>
          <cell r="Z172">
            <v>2748</v>
          </cell>
        </row>
        <row r="173">
          <cell r="B173" t="str">
            <v>-----</v>
          </cell>
          <cell r="C173" t="str">
            <v>-----</v>
          </cell>
          <cell r="D173" t="str">
            <v>-----</v>
          </cell>
          <cell r="E173" t="str">
            <v>-----</v>
          </cell>
          <cell r="F173" t="str">
            <v>-----</v>
          </cell>
          <cell r="G173" t="str">
            <v>-----</v>
          </cell>
          <cell r="H173" t="str">
            <v>-----</v>
          </cell>
          <cell r="I173" t="str">
            <v>-----</v>
          </cell>
          <cell r="J173" t="str">
            <v>-----</v>
          </cell>
          <cell r="K173" t="str">
            <v>-----</v>
          </cell>
          <cell r="L173" t="str">
            <v>-----</v>
          </cell>
          <cell r="M173" t="str">
            <v>-----</v>
          </cell>
          <cell r="N173" t="str">
            <v>-----</v>
          </cell>
          <cell r="P173" t="str">
            <v>-----</v>
          </cell>
          <cell r="R173" t="str">
            <v>-----</v>
          </cell>
          <cell r="T173" t="str">
            <v>-----</v>
          </cell>
          <cell r="V173" t="str">
            <v>-----</v>
          </cell>
          <cell r="X173" t="str">
            <v>-----</v>
          </cell>
          <cell r="Z173" t="str">
            <v>-----</v>
          </cell>
        </row>
        <row r="174">
          <cell r="A174" t="str">
            <v xml:space="preserve">Heat Load </v>
          </cell>
          <cell r="B174">
            <v>295.8</v>
          </cell>
          <cell r="C174">
            <v>254.9</v>
          </cell>
          <cell r="D174">
            <v>254.9</v>
          </cell>
          <cell r="E174">
            <v>66.5</v>
          </cell>
          <cell r="F174">
            <v>187.5</v>
          </cell>
          <cell r="G174">
            <v>-21</v>
          </cell>
          <cell r="H174">
            <v>66.5</v>
          </cell>
          <cell r="I174">
            <v>3.5</v>
          </cell>
          <cell r="J174">
            <v>10.6</v>
          </cell>
          <cell r="K174">
            <v>56.4</v>
          </cell>
          <cell r="L174">
            <v>-21</v>
          </cell>
          <cell r="M174">
            <v>80.2</v>
          </cell>
          <cell r="N174">
            <v>-3.6</v>
          </cell>
          <cell r="P174">
            <v>3.5</v>
          </cell>
          <cell r="R174">
            <v>22.1</v>
          </cell>
          <cell r="T174">
            <v>56.4</v>
          </cell>
          <cell r="V174">
            <v>64.3</v>
          </cell>
          <cell r="X174">
            <v>80.2</v>
          </cell>
          <cell r="Z174">
            <v>1017.2</v>
          </cell>
        </row>
        <row r="176">
          <cell r="A176" t="str">
            <v>Calendar D.D.</v>
          </cell>
          <cell r="B176">
            <v>1019</v>
          </cell>
          <cell r="C176">
            <v>878</v>
          </cell>
          <cell r="D176">
            <v>878</v>
          </cell>
          <cell r="E176">
            <v>412</v>
          </cell>
          <cell r="F176">
            <v>816</v>
          </cell>
          <cell r="G176">
            <v>9</v>
          </cell>
          <cell r="H176">
            <v>412</v>
          </cell>
          <cell r="I176">
            <v>1</v>
          </cell>
          <cell r="J176">
            <v>228</v>
          </cell>
          <cell r="K176">
            <v>290</v>
          </cell>
          <cell r="L176">
            <v>9</v>
          </cell>
          <cell r="M176">
            <v>763</v>
          </cell>
          <cell r="N176">
            <v>0</v>
          </cell>
          <cell r="P176">
            <v>1</v>
          </cell>
          <cell r="R176">
            <v>47</v>
          </cell>
          <cell r="T176">
            <v>290</v>
          </cell>
          <cell r="V176">
            <v>712</v>
          </cell>
          <cell r="X176">
            <v>763</v>
          </cell>
          <cell r="Z176">
            <v>5175</v>
          </cell>
        </row>
        <row r="178">
          <cell r="A178" t="str">
            <v>Avg Use/Cust/DD</v>
          </cell>
          <cell r="B178">
            <v>0.29027999999999998</v>
          </cell>
          <cell r="C178">
            <v>0.29032000000000002</v>
          </cell>
          <cell r="D178">
            <v>0.29032000000000002</v>
          </cell>
          <cell r="E178">
            <v>0.16141</v>
          </cell>
          <cell r="F178">
            <v>0.22978000000000001</v>
          </cell>
          <cell r="G178">
            <v>-2.3333300000000001</v>
          </cell>
          <cell r="H178">
            <v>0.16141</v>
          </cell>
          <cell r="I178">
            <v>3.5</v>
          </cell>
          <cell r="J178">
            <v>4.6489999999999997E-2</v>
          </cell>
          <cell r="K178">
            <v>0.19447999999999999</v>
          </cell>
          <cell r="L178">
            <v>-2.3333300000000001</v>
          </cell>
          <cell r="M178">
            <v>0.10511</v>
          </cell>
          <cell r="N178" t="e">
            <v>#DIV/0!</v>
          </cell>
          <cell r="P178">
            <v>3.5</v>
          </cell>
          <cell r="R178">
            <v>0.47021000000000002</v>
          </cell>
          <cell r="T178">
            <v>0.19447999999999999</v>
          </cell>
          <cell r="V178">
            <v>9.0310000000000001E-2</v>
          </cell>
          <cell r="X178">
            <v>0.10511</v>
          </cell>
          <cell r="Z178">
            <v>0.19656000000000001</v>
          </cell>
        </row>
      </sheetData>
      <sheetData sheetId="2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1997</v>
          </cell>
        </row>
        <row r="5">
          <cell r="A5" t="str">
            <v>480.11 Account Calculation</v>
          </cell>
        </row>
        <row r="7">
          <cell r="A7" t="str">
            <v>Year 1997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3847354</v>
          </cell>
          <cell r="C9">
            <v>2971107</v>
          </cell>
          <cell r="D9">
            <v>2971107</v>
          </cell>
          <cell r="E9">
            <v>1741325</v>
          </cell>
          <cell r="F9">
            <v>2781241</v>
          </cell>
          <cell r="G9">
            <v>490218</v>
          </cell>
          <cell r="H9">
            <v>1741325</v>
          </cell>
          <cell r="I9">
            <v>416387</v>
          </cell>
          <cell r="J9">
            <v>894450</v>
          </cell>
          <cell r="K9">
            <v>1191139</v>
          </cell>
          <cell r="L9">
            <v>490218</v>
          </cell>
          <cell r="M9">
            <v>3171894</v>
          </cell>
          <cell r="N9">
            <v>452272</v>
          </cell>
          <cell r="P9">
            <v>416387</v>
          </cell>
          <cell r="R9">
            <v>540567</v>
          </cell>
          <cell r="T9">
            <v>1191139</v>
          </cell>
          <cell r="V9">
            <v>2300671</v>
          </cell>
          <cell r="X9">
            <v>3171894</v>
          </cell>
          <cell r="Z9">
            <v>20798625</v>
          </cell>
        </row>
        <row r="11">
          <cell r="A11" t="str">
            <v>Actual Customers</v>
          </cell>
          <cell r="B11">
            <v>216496</v>
          </cell>
          <cell r="C11">
            <v>217162</v>
          </cell>
          <cell r="D11">
            <v>217162</v>
          </cell>
          <cell r="E11">
            <v>217860</v>
          </cell>
          <cell r="F11">
            <v>217563</v>
          </cell>
          <cell r="G11">
            <v>218255</v>
          </cell>
          <cell r="H11">
            <v>217860</v>
          </cell>
          <cell r="I11">
            <v>218382</v>
          </cell>
          <cell r="J11">
            <v>218425</v>
          </cell>
          <cell r="K11">
            <v>219359</v>
          </cell>
          <cell r="L11">
            <v>218255</v>
          </cell>
          <cell r="M11">
            <v>222066</v>
          </cell>
          <cell r="N11">
            <v>218367</v>
          </cell>
          <cell r="P11">
            <v>218382</v>
          </cell>
          <cell r="R11">
            <v>218619</v>
          </cell>
          <cell r="T11">
            <v>219359</v>
          </cell>
          <cell r="V11">
            <v>220977</v>
          </cell>
          <cell r="X11">
            <v>222066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17.8</v>
          </cell>
          <cell r="C13">
            <v>13.7</v>
          </cell>
          <cell r="D13">
            <v>13.7</v>
          </cell>
          <cell r="E13">
            <v>8</v>
          </cell>
          <cell r="F13">
            <v>12.8</v>
          </cell>
          <cell r="G13">
            <v>2.2000000000000002</v>
          </cell>
          <cell r="H13">
            <v>8</v>
          </cell>
          <cell r="I13">
            <v>1.9</v>
          </cell>
          <cell r="J13">
            <v>4.0999999999999996</v>
          </cell>
          <cell r="K13">
            <v>5.4</v>
          </cell>
          <cell r="L13">
            <v>2.2000000000000002</v>
          </cell>
          <cell r="M13">
            <v>14.3</v>
          </cell>
          <cell r="N13">
            <v>2.1</v>
          </cell>
          <cell r="P13">
            <v>1.9</v>
          </cell>
          <cell r="R13">
            <v>2.5</v>
          </cell>
          <cell r="T13">
            <v>5.4</v>
          </cell>
          <cell r="V13">
            <v>10.4</v>
          </cell>
          <cell r="X13">
            <v>14.3</v>
          </cell>
          <cell r="Z13">
            <v>95.2</v>
          </cell>
        </row>
        <row r="15">
          <cell r="A15" t="str">
            <v>Base Load</v>
          </cell>
          <cell r="B15">
            <v>1.99</v>
          </cell>
          <cell r="C15">
            <v>1.99</v>
          </cell>
          <cell r="D15">
            <v>1.99</v>
          </cell>
          <cell r="E15">
            <v>1.99</v>
          </cell>
          <cell r="F15">
            <v>1.99</v>
          </cell>
          <cell r="G15">
            <v>1.99</v>
          </cell>
          <cell r="H15">
            <v>1.99</v>
          </cell>
          <cell r="I15">
            <v>1.99</v>
          </cell>
          <cell r="J15">
            <v>1.99</v>
          </cell>
          <cell r="K15">
            <v>1.99</v>
          </cell>
          <cell r="L15">
            <v>1.99</v>
          </cell>
          <cell r="M15">
            <v>1.99</v>
          </cell>
          <cell r="N15">
            <v>1.99</v>
          </cell>
          <cell r="P15">
            <v>1.99</v>
          </cell>
          <cell r="R15">
            <v>1.99</v>
          </cell>
          <cell r="T15">
            <v>1.99</v>
          </cell>
          <cell r="V15">
            <v>1.99</v>
          </cell>
          <cell r="X15">
            <v>1.99</v>
          </cell>
          <cell r="Z15">
            <v>23.879999999999995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15.81</v>
          </cell>
          <cell r="C17">
            <v>11.709999999999999</v>
          </cell>
          <cell r="D17">
            <v>11.709999999999999</v>
          </cell>
          <cell r="E17">
            <v>6.01</v>
          </cell>
          <cell r="F17">
            <v>10.81</v>
          </cell>
          <cell r="G17">
            <v>0.21000000000000019</v>
          </cell>
          <cell r="H17">
            <v>6.01</v>
          </cell>
          <cell r="I17">
            <v>-9.000000000000008E-2</v>
          </cell>
          <cell r="J17">
            <v>2.1099999999999994</v>
          </cell>
          <cell r="K17">
            <v>3.41</v>
          </cell>
          <cell r="L17">
            <v>0.21000000000000019</v>
          </cell>
          <cell r="M17">
            <v>12.31</v>
          </cell>
          <cell r="N17">
            <v>0.1100000000000001</v>
          </cell>
          <cell r="P17">
            <v>-9.000000000000008E-2</v>
          </cell>
          <cell r="R17">
            <v>0.51</v>
          </cell>
          <cell r="T17">
            <v>3.41</v>
          </cell>
          <cell r="V17">
            <v>8.41</v>
          </cell>
          <cell r="X17">
            <v>12.31</v>
          </cell>
          <cell r="Z17">
            <v>71.319999999999993</v>
          </cell>
        </row>
        <row r="19">
          <cell r="A19" t="str">
            <v>Calendar D.D. (NOAA)</v>
          </cell>
          <cell r="B19">
            <v>988</v>
          </cell>
          <cell r="C19">
            <v>694</v>
          </cell>
          <cell r="D19">
            <v>694</v>
          </cell>
          <cell r="E19">
            <v>432</v>
          </cell>
          <cell r="F19">
            <v>644</v>
          </cell>
          <cell r="G19">
            <v>71</v>
          </cell>
          <cell r="H19">
            <v>432</v>
          </cell>
          <cell r="I19">
            <v>2</v>
          </cell>
          <cell r="J19">
            <v>196</v>
          </cell>
          <cell r="K19">
            <v>279</v>
          </cell>
          <cell r="L19">
            <v>71</v>
          </cell>
          <cell r="M19">
            <v>795</v>
          </cell>
          <cell r="N19">
            <v>0</v>
          </cell>
          <cell r="P19">
            <v>2</v>
          </cell>
          <cell r="R19">
            <v>52</v>
          </cell>
          <cell r="T19">
            <v>279</v>
          </cell>
          <cell r="V19">
            <v>586</v>
          </cell>
          <cell r="X19">
            <v>795</v>
          </cell>
          <cell r="Z19">
            <v>4739</v>
          </cell>
        </row>
        <row r="21">
          <cell r="A21" t="str">
            <v>Avg Use/DD/Cust</v>
          </cell>
          <cell r="B21">
            <v>1.6E-2</v>
          </cell>
          <cell r="C21">
            <v>1.6899999999999998E-2</v>
          </cell>
          <cell r="D21">
            <v>1.6899999999999998E-2</v>
          </cell>
          <cell r="E21">
            <v>1.3899999999999999E-2</v>
          </cell>
          <cell r="F21">
            <v>1.6799999999999999E-2</v>
          </cell>
          <cell r="G21">
            <v>3.0000000000000001E-3</v>
          </cell>
          <cell r="H21">
            <v>1.3899999999999999E-2</v>
          </cell>
          <cell r="I21">
            <v>0</v>
          </cell>
          <cell r="J21">
            <v>1.0800000000000001E-2</v>
          </cell>
          <cell r="K21">
            <v>1.2200000000000001E-2</v>
          </cell>
          <cell r="L21">
            <v>3.0000000000000001E-3</v>
          </cell>
          <cell r="M21">
            <v>1.55E-2</v>
          </cell>
          <cell r="N21">
            <v>0</v>
          </cell>
          <cell r="P21">
            <v>0</v>
          </cell>
          <cell r="R21">
            <v>9.7999999999999997E-3</v>
          </cell>
          <cell r="T21">
            <v>1.2200000000000001E-2</v>
          </cell>
          <cell r="V21">
            <v>1.44E-2</v>
          </cell>
          <cell r="X21">
            <v>1.55E-2</v>
          </cell>
          <cell r="Z21">
            <v>1.4999999999999999E-2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6.5420000000000006E-2</v>
          </cell>
        </row>
        <row r="26">
          <cell r="A26" t="str">
            <v>480.12 Account Calculation</v>
          </cell>
        </row>
        <row r="28">
          <cell r="A28" t="str">
            <v>Year 1997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40029</v>
          </cell>
          <cell r="C30">
            <v>33534</v>
          </cell>
          <cell r="D30">
            <v>33534</v>
          </cell>
          <cell r="E30">
            <v>29476</v>
          </cell>
          <cell r="F30">
            <v>38606</v>
          </cell>
          <cell r="G30">
            <v>29404</v>
          </cell>
          <cell r="H30">
            <v>29476</v>
          </cell>
          <cell r="I30">
            <v>26585</v>
          </cell>
          <cell r="J30">
            <v>35780</v>
          </cell>
          <cell r="K30">
            <v>27857</v>
          </cell>
          <cell r="L30">
            <v>29404</v>
          </cell>
          <cell r="M30">
            <v>37265</v>
          </cell>
          <cell r="N30">
            <v>27524</v>
          </cell>
          <cell r="P30">
            <v>26585</v>
          </cell>
          <cell r="R30">
            <v>25849</v>
          </cell>
          <cell r="T30">
            <v>27857</v>
          </cell>
          <cell r="V30">
            <v>30141</v>
          </cell>
          <cell r="X30">
            <v>37265</v>
          </cell>
          <cell r="Z30">
            <v>382050</v>
          </cell>
        </row>
        <row r="32">
          <cell r="A32" t="str">
            <v>Actual Customers</v>
          </cell>
          <cell r="B32">
            <v>20263</v>
          </cell>
          <cell r="C32">
            <v>20172</v>
          </cell>
          <cell r="D32">
            <v>20172</v>
          </cell>
          <cell r="E32">
            <v>20464</v>
          </cell>
          <cell r="F32">
            <v>20184</v>
          </cell>
          <cell r="G32">
            <v>20956</v>
          </cell>
          <cell r="H32">
            <v>20464</v>
          </cell>
          <cell r="I32">
            <v>20927</v>
          </cell>
          <cell r="J32">
            <v>20895</v>
          </cell>
          <cell r="K32">
            <v>20498</v>
          </cell>
          <cell r="L32">
            <v>20956</v>
          </cell>
          <cell r="M32">
            <v>20036</v>
          </cell>
          <cell r="N32">
            <v>20934</v>
          </cell>
          <cell r="P32">
            <v>20927</v>
          </cell>
          <cell r="R32">
            <v>20813</v>
          </cell>
          <cell r="T32">
            <v>20498</v>
          </cell>
          <cell r="V32">
            <v>20198</v>
          </cell>
          <cell r="X32">
            <v>20036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</v>
          </cell>
          <cell r="C34">
            <v>1.7</v>
          </cell>
          <cell r="D34">
            <v>1.7</v>
          </cell>
          <cell r="E34">
            <v>1.4</v>
          </cell>
          <cell r="F34">
            <v>1.9</v>
          </cell>
          <cell r="G34">
            <v>1.4</v>
          </cell>
          <cell r="H34">
            <v>1.4</v>
          </cell>
          <cell r="I34">
            <v>1.3</v>
          </cell>
          <cell r="J34">
            <v>1.7</v>
          </cell>
          <cell r="K34">
            <v>1.4</v>
          </cell>
          <cell r="L34">
            <v>1.4</v>
          </cell>
          <cell r="M34">
            <v>1.9</v>
          </cell>
          <cell r="N34">
            <v>1.3</v>
          </cell>
          <cell r="P34">
            <v>1.3</v>
          </cell>
          <cell r="R34">
            <v>1.2</v>
          </cell>
          <cell r="T34">
            <v>1.4</v>
          </cell>
          <cell r="V34">
            <v>1.5</v>
          </cell>
          <cell r="X34">
            <v>1.9</v>
          </cell>
          <cell r="Z34">
            <v>18.7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6.4519999999999994E-2</v>
          </cell>
          <cell r="C38">
            <v>6.071E-2</v>
          </cell>
          <cell r="D38">
            <v>6.071E-2</v>
          </cell>
          <cell r="E38">
            <v>4.6670000000000003E-2</v>
          </cell>
          <cell r="F38">
            <v>6.1289999999999997E-2</v>
          </cell>
          <cell r="G38">
            <v>4.6670000000000003E-2</v>
          </cell>
          <cell r="H38">
            <v>4.6670000000000003E-2</v>
          </cell>
          <cell r="I38">
            <v>4.1939999999999998E-2</v>
          </cell>
          <cell r="J38">
            <v>5.484E-2</v>
          </cell>
          <cell r="K38">
            <v>4.5159999999999999E-2</v>
          </cell>
          <cell r="L38">
            <v>4.6670000000000003E-2</v>
          </cell>
          <cell r="M38">
            <v>6.1289999999999997E-2</v>
          </cell>
          <cell r="N38">
            <v>4.1939999999999998E-2</v>
          </cell>
          <cell r="P38">
            <v>4.1939999999999998E-2</v>
          </cell>
          <cell r="R38">
            <v>0.04</v>
          </cell>
          <cell r="T38">
            <v>4.5159999999999999E-2</v>
          </cell>
          <cell r="V38">
            <v>0.05</v>
          </cell>
          <cell r="X38">
            <v>6.1289999999999997E-2</v>
          </cell>
          <cell r="Z38">
            <v>5.1229999999999998E-2</v>
          </cell>
        </row>
        <row r="41">
          <cell r="A41" t="str">
            <v>481.21 Account Calculation</v>
          </cell>
        </row>
        <row r="43">
          <cell r="A43" t="str">
            <v>Year 1997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144488</v>
          </cell>
          <cell r="C45">
            <v>123542</v>
          </cell>
          <cell r="D45">
            <v>123542</v>
          </cell>
          <cell r="E45">
            <v>85283</v>
          </cell>
          <cell r="F45">
            <v>128670</v>
          </cell>
          <cell r="G45">
            <v>82541</v>
          </cell>
          <cell r="H45">
            <v>85283</v>
          </cell>
          <cell r="I45">
            <v>73514</v>
          </cell>
          <cell r="J45">
            <v>83205</v>
          </cell>
          <cell r="K45">
            <v>53316</v>
          </cell>
          <cell r="L45">
            <v>82541</v>
          </cell>
          <cell r="M45">
            <v>71089</v>
          </cell>
          <cell r="N45">
            <v>85189</v>
          </cell>
          <cell r="P45">
            <v>73514</v>
          </cell>
          <cell r="R45">
            <v>68056</v>
          </cell>
          <cell r="T45">
            <v>53316</v>
          </cell>
          <cell r="V45">
            <v>58912</v>
          </cell>
          <cell r="X45">
            <v>71089</v>
          </cell>
          <cell r="Z45">
            <v>1057805</v>
          </cell>
        </row>
        <row r="46">
          <cell r="A46" t="str">
            <v>COGC Dt</v>
          </cell>
          <cell r="B46">
            <v>87</v>
          </cell>
          <cell r="C46">
            <v>85</v>
          </cell>
          <cell r="D46">
            <v>85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172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144575</v>
          </cell>
          <cell r="C48">
            <v>123627</v>
          </cell>
          <cell r="D48">
            <v>123627</v>
          </cell>
          <cell r="E48">
            <v>85283</v>
          </cell>
          <cell r="F48">
            <v>128670</v>
          </cell>
          <cell r="G48">
            <v>82541</v>
          </cell>
          <cell r="H48">
            <v>85283</v>
          </cell>
          <cell r="I48">
            <v>73514</v>
          </cell>
          <cell r="J48">
            <v>83205</v>
          </cell>
          <cell r="K48">
            <v>53316</v>
          </cell>
          <cell r="L48">
            <v>82541</v>
          </cell>
          <cell r="M48">
            <v>71089</v>
          </cell>
          <cell r="N48">
            <v>85189</v>
          </cell>
          <cell r="P48">
            <v>73514</v>
          </cell>
          <cell r="R48">
            <v>68056</v>
          </cell>
          <cell r="T48">
            <v>53316</v>
          </cell>
          <cell r="V48">
            <v>58912</v>
          </cell>
          <cell r="X48">
            <v>71089</v>
          </cell>
          <cell r="Z48">
            <v>1057977</v>
          </cell>
        </row>
        <row r="50">
          <cell r="A50" t="str">
            <v>Actual Customers</v>
          </cell>
          <cell r="B50">
            <v>2605</v>
          </cell>
          <cell r="C50">
            <v>2590</v>
          </cell>
          <cell r="D50">
            <v>2590</v>
          </cell>
          <cell r="E50">
            <v>2823</v>
          </cell>
          <cell r="F50">
            <v>2636</v>
          </cell>
          <cell r="G50">
            <v>2836</v>
          </cell>
          <cell r="H50">
            <v>2823</v>
          </cell>
          <cell r="I50">
            <v>2705</v>
          </cell>
          <cell r="J50">
            <v>2893</v>
          </cell>
          <cell r="K50">
            <v>2471</v>
          </cell>
          <cell r="L50">
            <v>2836</v>
          </cell>
          <cell r="M50">
            <v>2282</v>
          </cell>
          <cell r="N50">
            <v>2785</v>
          </cell>
          <cell r="P50">
            <v>2705</v>
          </cell>
          <cell r="R50">
            <v>2634</v>
          </cell>
          <cell r="T50">
            <v>2471</v>
          </cell>
          <cell r="V50">
            <v>2342</v>
          </cell>
          <cell r="X50">
            <v>2282</v>
          </cell>
        </row>
        <row r="52">
          <cell r="A52" t="str">
            <v>Avg. Use/Cust</v>
          </cell>
          <cell r="B52">
            <v>55.5</v>
          </cell>
          <cell r="C52">
            <v>47.7</v>
          </cell>
          <cell r="D52">
            <v>47.7</v>
          </cell>
          <cell r="E52">
            <v>30.2</v>
          </cell>
          <cell r="F52">
            <v>48.8</v>
          </cell>
          <cell r="G52">
            <v>29.1</v>
          </cell>
          <cell r="H52">
            <v>30.2</v>
          </cell>
          <cell r="I52">
            <v>27.2</v>
          </cell>
          <cell r="J52">
            <v>28.8</v>
          </cell>
          <cell r="K52">
            <v>21.6</v>
          </cell>
          <cell r="L52">
            <v>29.1</v>
          </cell>
          <cell r="M52">
            <v>31.2</v>
          </cell>
          <cell r="N52">
            <v>30.6</v>
          </cell>
          <cell r="P52">
            <v>27.2</v>
          </cell>
          <cell r="R52">
            <v>25.8</v>
          </cell>
          <cell r="T52">
            <v>21.6</v>
          </cell>
          <cell r="V52">
            <v>25.2</v>
          </cell>
          <cell r="X52">
            <v>31.2</v>
          </cell>
          <cell r="Z52">
            <v>401.7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1.7903199999999999</v>
          </cell>
          <cell r="C56">
            <v>1.70357</v>
          </cell>
          <cell r="D56">
            <v>1.70357</v>
          </cell>
          <cell r="E56">
            <v>1.00667</v>
          </cell>
          <cell r="F56">
            <v>1.57419</v>
          </cell>
          <cell r="G56">
            <v>0.97</v>
          </cell>
          <cell r="H56">
            <v>1.00667</v>
          </cell>
          <cell r="I56">
            <v>0.87741999999999998</v>
          </cell>
          <cell r="J56">
            <v>0.92903000000000002</v>
          </cell>
          <cell r="K56">
            <v>0.69677</v>
          </cell>
          <cell r="L56">
            <v>0.97</v>
          </cell>
          <cell r="M56">
            <v>1.0064500000000001</v>
          </cell>
          <cell r="N56">
            <v>0.98709999999999998</v>
          </cell>
          <cell r="P56">
            <v>0.87741999999999998</v>
          </cell>
          <cell r="R56">
            <v>0.86</v>
          </cell>
          <cell r="T56">
            <v>0.69677</v>
          </cell>
          <cell r="V56">
            <v>0.84</v>
          </cell>
          <cell r="X56">
            <v>1.0064500000000001</v>
          </cell>
          <cell r="Z56">
            <v>1.1005499999999999</v>
          </cell>
        </row>
        <row r="59">
          <cell r="A59" t="str">
            <v>481.22 Account Calculation</v>
          </cell>
        </row>
        <row r="61">
          <cell r="A61" t="str">
            <v>Year 1997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30824</v>
          </cell>
          <cell r="C63">
            <v>21165</v>
          </cell>
          <cell r="D63">
            <v>21165</v>
          </cell>
          <cell r="E63">
            <v>12165</v>
          </cell>
          <cell r="F63">
            <v>22164</v>
          </cell>
          <cell r="G63">
            <v>4979</v>
          </cell>
          <cell r="H63">
            <v>12165</v>
          </cell>
          <cell r="I63">
            <v>7339</v>
          </cell>
          <cell r="J63">
            <v>8015</v>
          </cell>
          <cell r="K63">
            <v>9140</v>
          </cell>
          <cell r="L63">
            <v>4979</v>
          </cell>
          <cell r="M63">
            <v>16755</v>
          </cell>
          <cell r="N63">
            <v>8309</v>
          </cell>
          <cell r="P63">
            <v>7339</v>
          </cell>
          <cell r="R63">
            <v>7931</v>
          </cell>
          <cell r="T63">
            <v>9140</v>
          </cell>
          <cell r="V63">
            <v>15150</v>
          </cell>
          <cell r="X63">
            <v>16755</v>
          </cell>
          <cell r="Z63">
            <v>163936</v>
          </cell>
        </row>
        <row r="64">
          <cell r="A64" t="str">
            <v>COGC Dt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30824</v>
          </cell>
          <cell r="C66">
            <v>21165</v>
          </cell>
          <cell r="D66">
            <v>21165</v>
          </cell>
          <cell r="E66">
            <v>12165</v>
          </cell>
          <cell r="F66">
            <v>22164</v>
          </cell>
          <cell r="G66">
            <v>4979</v>
          </cell>
          <cell r="H66">
            <v>12165</v>
          </cell>
          <cell r="I66">
            <v>7339</v>
          </cell>
          <cell r="J66">
            <v>8015</v>
          </cell>
          <cell r="K66">
            <v>9140</v>
          </cell>
          <cell r="L66">
            <v>4979</v>
          </cell>
          <cell r="M66">
            <v>16755</v>
          </cell>
          <cell r="N66">
            <v>8309</v>
          </cell>
          <cell r="P66">
            <v>7339</v>
          </cell>
          <cell r="R66">
            <v>7931</v>
          </cell>
          <cell r="T66">
            <v>9140</v>
          </cell>
          <cell r="V66">
            <v>15150</v>
          </cell>
          <cell r="X66">
            <v>16755</v>
          </cell>
          <cell r="Z66">
            <v>163936</v>
          </cell>
        </row>
        <row r="68">
          <cell r="A68" t="str">
            <v>Actual Customers</v>
          </cell>
          <cell r="B68">
            <v>58</v>
          </cell>
          <cell r="C68">
            <v>56</v>
          </cell>
          <cell r="D68">
            <v>56</v>
          </cell>
          <cell r="E68">
            <v>53</v>
          </cell>
          <cell r="F68">
            <v>55</v>
          </cell>
          <cell r="G68">
            <v>52</v>
          </cell>
          <cell r="H68">
            <v>53</v>
          </cell>
          <cell r="I68">
            <v>51</v>
          </cell>
          <cell r="J68">
            <v>52</v>
          </cell>
          <cell r="K68">
            <v>49</v>
          </cell>
          <cell r="L68">
            <v>52</v>
          </cell>
          <cell r="M68">
            <v>47</v>
          </cell>
          <cell r="N68">
            <v>53</v>
          </cell>
          <cell r="P68">
            <v>51</v>
          </cell>
          <cell r="R68">
            <v>50</v>
          </cell>
          <cell r="T68">
            <v>49</v>
          </cell>
          <cell r="V68">
            <v>49</v>
          </cell>
          <cell r="X68">
            <v>47</v>
          </cell>
        </row>
        <row r="69">
          <cell r="A69" t="str">
            <v>COGC Customers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58</v>
          </cell>
          <cell r="C71">
            <v>56</v>
          </cell>
          <cell r="D71">
            <v>56</v>
          </cell>
          <cell r="E71">
            <v>53</v>
          </cell>
          <cell r="F71">
            <v>55</v>
          </cell>
          <cell r="G71">
            <v>52</v>
          </cell>
          <cell r="H71">
            <v>53</v>
          </cell>
          <cell r="I71">
            <v>51</v>
          </cell>
          <cell r="J71">
            <v>52</v>
          </cell>
          <cell r="K71">
            <v>49</v>
          </cell>
          <cell r="L71">
            <v>52</v>
          </cell>
          <cell r="M71">
            <v>47</v>
          </cell>
          <cell r="N71">
            <v>53</v>
          </cell>
          <cell r="P71">
            <v>51</v>
          </cell>
          <cell r="R71">
            <v>50</v>
          </cell>
          <cell r="T71">
            <v>49</v>
          </cell>
          <cell r="V71">
            <v>49</v>
          </cell>
          <cell r="X71">
            <v>47</v>
          </cell>
          <cell r="Z71">
            <v>0</v>
          </cell>
        </row>
        <row r="73">
          <cell r="A73" t="str">
            <v>Avg. Use/Cust</v>
          </cell>
          <cell r="B73">
            <v>531.4</v>
          </cell>
          <cell r="C73">
            <v>377.9</v>
          </cell>
          <cell r="D73">
            <v>377.9</v>
          </cell>
          <cell r="E73">
            <v>229.5</v>
          </cell>
          <cell r="F73">
            <v>403</v>
          </cell>
          <cell r="G73">
            <v>95.8</v>
          </cell>
          <cell r="H73">
            <v>229.5</v>
          </cell>
          <cell r="I73">
            <v>143.9</v>
          </cell>
          <cell r="J73">
            <v>154.1</v>
          </cell>
          <cell r="K73">
            <v>186.5</v>
          </cell>
          <cell r="L73">
            <v>95.8</v>
          </cell>
          <cell r="M73">
            <v>356.5</v>
          </cell>
          <cell r="N73">
            <v>156.80000000000001</v>
          </cell>
          <cell r="P73">
            <v>143.9</v>
          </cell>
          <cell r="R73">
            <v>158.6</v>
          </cell>
          <cell r="T73">
            <v>186.5</v>
          </cell>
          <cell r="V73">
            <v>309.2</v>
          </cell>
          <cell r="X73">
            <v>356.5</v>
          </cell>
          <cell r="Z73">
            <v>3103.1999999999994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17.141940000000002</v>
          </cell>
          <cell r="C77">
            <v>13.49643</v>
          </cell>
          <cell r="D77">
            <v>13.49643</v>
          </cell>
          <cell r="E77">
            <v>7.65</v>
          </cell>
          <cell r="F77">
            <v>13</v>
          </cell>
          <cell r="G77">
            <v>3.19333</v>
          </cell>
          <cell r="H77">
            <v>7.65</v>
          </cell>
          <cell r="I77">
            <v>4.64194</v>
          </cell>
          <cell r="J77">
            <v>4.9709700000000003</v>
          </cell>
          <cell r="K77">
            <v>6.0161300000000004</v>
          </cell>
          <cell r="L77">
            <v>3.19333</v>
          </cell>
          <cell r="M77">
            <v>11.5</v>
          </cell>
          <cell r="N77">
            <v>5.0580600000000002</v>
          </cell>
          <cell r="P77">
            <v>4.64194</v>
          </cell>
          <cell r="R77">
            <v>5.28667</v>
          </cell>
          <cell r="T77">
            <v>6.0161300000000004</v>
          </cell>
          <cell r="V77">
            <v>10.30667</v>
          </cell>
          <cell r="X77">
            <v>11.5</v>
          </cell>
          <cell r="Z77">
            <v>8.5019200000000001</v>
          </cell>
        </row>
        <row r="80">
          <cell r="A80" t="str">
            <v>481.31 Account Calculation</v>
          </cell>
        </row>
        <row r="82">
          <cell r="A82" t="str">
            <v>Year 1997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1418526</v>
          </cell>
          <cell r="C84">
            <v>1173162</v>
          </cell>
          <cell r="D84">
            <v>1173162</v>
          </cell>
          <cell r="E84">
            <v>725417</v>
          </cell>
          <cell r="F84">
            <v>1094462</v>
          </cell>
          <cell r="G84">
            <v>162271</v>
          </cell>
          <cell r="H84">
            <v>725417</v>
          </cell>
          <cell r="I84">
            <v>187875</v>
          </cell>
          <cell r="J84">
            <v>315433</v>
          </cell>
          <cell r="K84">
            <v>335104</v>
          </cell>
          <cell r="L84">
            <v>162271</v>
          </cell>
          <cell r="M84">
            <v>880050</v>
          </cell>
          <cell r="N84">
            <v>168534</v>
          </cell>
          <cell r="P84">
            <v>187875</v>
          </cell>
          <cell r="R84">
            <v>210246</v>
          </cell>
          <cell r="T84">
            <v>335104</v>
          </cell>
          <cell r="V84">
            <v>630943</v>
          </cell>
          <cell r="X84">
            <v>880050</v>
          </cell>
          <cell r="Z84">
            <v>7302023</v>
          </cell>
        </row>
        <row r="85">
          <cell r="A85" t="str">
            <v>COGC Dt</v>
          </cell>
          <cell r="B85">
            <v>45575</v>
          </cell>
          <cell r="C85">
            <v>20108</v>
          </cell>
          <cell r="D85">
            <v>20108</v>
          </cell>
          <cell r="E85">
            <v>2780</v>
          </cell>
          <cell r="F85">
            <v>0</v>
          </cell>
          <cell r="G85">
            <v>1359</v>
          </cell>
          <cell r="H85">
            <v>2780</v>
          </cell>
          <cell r="I85">
            <v>1051</v>
          </cell>
          <cell r="J85">
            <v>4089</v>
          </cell>
          <cell r="K85">
            <v>1314</v>
          </cell>
          <cell r="L85">
            <v>1359</v>
          </cell>
          <cell r="M85">
            <v>9289</v>
          </cell>
          <cell r="N85">
            <v>2299</v>
          </cell>
          <cell r="P85">
            <v>1051</v>
          </cell>
          <cell r="R85">
            <v>1314</v>
          </cell>
          <cell r="T85">
            <v>1314</v>
          </cell>
          <cell r="V85">
            <v>7013</v>
          </cell>
          <cell r="X85">
            <v>9289</v>
          </cell>
          <cell r="Z85">
            <v>96191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1464101</v>
          </cell>
          <cell r="C87">
            <v>1193270</v>
          </cell>
          <cell r="D87">
            <v>1193270</v>
          </cell>
          <cell r="E87">
            <v>728197</v>
          </cell>
          <cell r="F87">
            <v>1094462</v>
          </cell>
          <cell r="G87">
            <v>163630</v>
          </cell>
          <cell r="H87">
            <v>728197</v>
          </cell>
          <cell r="I87">
            <v>188926</v>
          </cell>
          <cell r="J87">
            <v>319522</v>
          </cell>
          <cell r="K87">
            <v>336418</v>
          </cell>
          <cell r="L87">
            <v>163630</v>
          </cell>
          <cell r="M87">
            <v>889339</v>
          </cell>
          <cell r="N87">
            <v>170833</v>
          </cell>
          <cell r="P87">
            <v>188926</v>
          </cell>
          <cell r="R87">
            <v>211560</v>
          </cell>
          <cell r="T87">
            <v>336418</v>
          </cell>
          <cell r="V87">
            <v>637956</v>
          </cell>
          <cell r="X87">
            <v>889339</v>
          </cell>
          <cell r="Z87">
            <v>7398214</v>
          </cell>
        </row>
        <row r="89">
          <cell r="A89" t="str">
            <v>Actual Customers</v>
          </cell>
          <cell r="B89">
            <v>14511</v>
          </cell>
          <cell r="C89">
            <v>14554</v>
          </cell>
          <cell r="D89">
            <v>14554</v>
          </cell>
          <cell r="E89">
            <v>14467</v>
          </cell>
          <cell r="F89">
            <v>14527</v>
          </cell>
          <cell r="G89">
            <v>13642</v>
          </cell>
          <cell r="H89">
            <v>14467</v>
          </cell>
          <cell r="I89">
            <v>13269</v>
          </cell>
          <cell r="J89">
            <v>14115</v>
          </cell>
          <cell r="K89">
            <v>13221</v>
          </cell>
          <cell r="L89">
            <v>13642</v>
          </cell>
          <cell r="M89">
            <v>13609</v>
          </cell>
          <cell r="N89">
            <v>13469</v>
          </cell>
          <cell r="P89">
            <v>13269</v>
          </cell>
          <cell r="R89">
            <v>13196</v>
          </cell>
          <cell r="T89">
            <v>13221</v>
          </cell>
          <cell r="V89">
            <v>13448</v>
          </cell>
          <cell r="X89">
            <v>13609</v>
          </cell>
        </row>
        <row r="90">
          <cell r="A90" t="str">
            <v>GOGC Customers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14511</v>
          </cell>
          <cell r="C92">
            <v>14554</v>
          </cell>
          <cell r="D92">
            <v>14554</v>
          </cell>
          <cell r="E92">
            <v>14467</v>
          </cell>
          <cell r="F92">
            <v>14527</v>
          </cell>
          <cell r="G92">
            <v>13642</v>
          </cell>
          <cell r="H92">
            <v>14467</v>
          </cell>
          <cell r="I92">
            <v>13269</v>
          </cell>
          <cell r="J92">
            <v>14115</v>
          </cell>
          <cell r="K92">
            <v>13221</v>
          </cell>
          <cell r="L92">
            <v>13642</v>
          </cell>
          <cell r="M92">
            <v>13609</v>
          </cell>
          <cell r="N92">
            <v>13469</v>
          </cell>
          <cell r="P92">
            <v>13269</v>
          </cell>
          <cell r="R92">
            <v>13196</v>
          </cell>
          <cell r="T92">
            <v>13221</v>
          </cell>
          <cell r="V92">
            <v>13448</v>
          </cell>
          <cell r="X92">
            <v>13609</v>
          </cell>
        </row>
        <row r="94">
          <cell r="A94" t="str">
            <v>Avg. Use/Cust</v>
          </cell>
          <cell r="B94">
            <v>100.9</v>
          </cell>
          <cell r="C94">
            <v>81.99</v>
          </cell>
          <cell r="D94">
            <v>81.99</v>
          </cell>
          <cell r="E94">
            <v>50.34</v>
          </cell>
          <cell r="F94">
            <v>75.34</v>
          </cell>
          <cell r="G94">
            <v>11.99</v>
          </cell>
          <cell r="H94">
            <v>50.34</v>
          </cell>
          <cell r="I94">
            <v>14.24</v>
          </cell>
          <cell r="J94">
            <v>22.64</v>
          </cell>
          <cell r="K94">
            <v>25.45</v>
          </cell>
          <cell r="L94">
            <v>11.99</v>
          </cell>
          <cell r="M94">
            <v>65.349999999999994</v>
          </cell>
          <cell r="N94">
            <v>12.68</v>
          </cell>
          <cell r="P94">
            <v>14.24</v>
          </cell>
          <cell r="R94">
            <v>16.03</v>
          </cell>
          <cell r="T94">
            <v>25.45</v>
          </cell>
          <cell r="V94">
            <v>47.44</v>
          </cell>
          <cell r="X94">
            <v>65.349999999999994</v>
          </cell>
          <cell r="Z94">
            <v>524.3900000000001</v>
          </cell>
        </row>
        <row r="96">
          <cell r="A96" t="str">
            <v>Base Load</v>
          </cell>
          <cell r="B96">
            <v>13.45</v>
          </cell>
          <cell r="C96">
            <v>13.45</v>
          </cell>
          <cell r="D96">
            <v>13.45</v>
          </cell>
          <cell r="E96">
            <v>13.45</v>
          </cell>
          <cell r="F96">
            <v>13.45</v>
          </cell>
          <cell r="G96">
            <v>13.45</v>
          </cell>
          <cell r="H96">
            <v>13.45</v>
          </cell>
          <cell r="I96">
            <v>13.45</v>
          </cell>
          <cell r="J96">
            <v>13.45</v>
          </cell>
          <cell r="K96">
            <v>13.45</v>
          </cell>
          <cell r="L96">
            <v>13.45</v>
          </cell>
          <cell r="M96">
            <v>13.45</v>
          </cell>
          <cell r="N96">
            <v>13.45</v>
          </cell>
          <cell r="P96">
            <v>13.45</v>
          </cell>
          <cell r="R96">
            <v>13.45</v>
          </cell>
          <cell r="T96">
            <v>13.45</v>
          </cell>
          <cell r="V96">
            <v>13.45</v>
          </cell>
          <cell r="X96">
            <v>13.45</v>
          </cell>
          <cell r="Z96">
            <v>161.39999999999998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87.45</v>
          </cell>
          <cell r="C98">
            <v>68.539999999999992</v>
          </cell>
          <cell r="D98">
            <v>68.539999999999992</v>
          </cell>
          <cell r="E98">
            <v>36.89</v>
          </cell>
          <cell r="F98">
            <v>61.89</v>
          </cell>
          <cell r="G98">
            <v>-1.4599999999999991</v>
          </cell>
          <cell r="H98">
            <v>36.89</v>
          </cell>
          <cell r="I98">
            <v>0.79000000000000092</v>
          </cell>
          <cell r="J98">
            <v>9.1900000000000013</v>
          </cell>
          <cell r="K98">
            <v>12</v>
          </cell>
          <cell r="L98">
            <v>-1.4599999999999991</v>
          </cell>
          <cell r="M98">
            <v>51.899999999999991</v>
          </cell>
          <cell r="N98">
            <v>-0.76999999999999957</v>
          </cell>
          <cell r="P98">
            <v>0.79000000000000092</v>
          </cell>
          <cell r="R98">
            <v>2.5800000000000018</v>
          </cell>
          <cell r="T98">
            <v>12</v>
          </cell>
          <cell r="V98">
            <v>33.989999999999995</v>
          </cell>
          <cell r="X98">
            <v>51.899999999999991</v>
          </cell>
          <cell r="Z98">
            <v>362.99</v>
          </cell>
        </row>
        <row r="100">
          <cell r="A100" t="str">
            <v>Calendar D.D.</v>
          </cell>
          <cell r="B100">
            <v>988</v>
          </cell>
          <cell r="C100">
            <v>694</v>
          </cell>
          <cell r="D100">
            <v>694</v>
          </cell>
          <cell r="E100">
            <v>432</v>
          </cell>
          <cell r="F100">
            <v>644</v>
          </cell>
          <cell r="G100">
            <v>71</v>
          </cell>
          <cell r="H100">
            <v>432</v>
          </cell>
          <cell r="I100">
            <v>2</v>
          </cell>
          <cell r="J100">
            <v>196</v>
          </cell>
          <cell r="K100">
            <v>279</v>
          </cell>
          <cell r="L100">
            <v>71</v>
          </cell>
          <cell r="M100">
            <v>795</v>
          </cell>
          <cell r="N100">
            <v>0</v>
          </cell>
          <cell r="P100">
            <v>2</v>
          </cell>
          <cell r="R100">
            <v>52</v>
          </cell>
          <cell r="T100">
            <v>279</v>
          </cell>
          <cell r="V100">
            <v>586</v>
          </cell>
          <cell r="X100">
            <v>795</v>
          </cell>
          <cell r="Z100">
            <v>4739</v>
          </cell>
        </row>
        <row r="102">
          <cell r="A102" t="str">
            <v>Avg Use/DD/Cust</v>
          </cell>
          <cell r="B102">
            <v>8.8499999999999995E-2</v>
          </cell>
          <cell r="C102">
            <v>9.8799999999999999E-2</v>
          </cell>
          <cell r="D102">
            <v>9.8799999999999999E-2</v>
          </cell>
          <cell r="E102">
            <v>8.5400000000000004E-2</v>
          </cell>
          <cell r="F102">
            <v>9.6100000000000005E-2</v>
          </cell>
          <cell r="G102">
            <v>-2.06E-2</v>
          </cell>
          <cell r="H102">
            <v>8.5400000000000004E-2</v>
          </cell>
          <cell r="I102">
            <v>0</v>
          </cell>
          <cell r="J102">
            <v>4.6899999999999997E-2</v>
          </cell>
          <cell r="K102">
            <v>4.2999999999999997E-2</v>
          </cell>
          <cell r="L102">
            <v>-2.06E-2</v>
          </cell>
          <cell r="M102">
            <v>6.5299999999999997E-2</v>
          </cell>
          <cell r="N102">
            <v>0</v>
          </cell>
          <cell r="P102">
            <v>0</v>
          </cell>
          <cell r="R102">
            <v>4.9599999999999998E-2</v>
          </cell>
          <cell r="T102">
            <v>4.2999999999999997E-2</v>
          </cell>
          <cell r="V102">
            <v>5.8000000000000003E-2</v>
          </cell>
          <cell r="X102">
            <v>6.5299999999999997E-2</v>
          </cell>
          <cell r="Z102">
            <v>7.6600000000000001E-2</v>
          </cell>
        </row>
        <row r="104">
          <cell r="A104" t="str">
            <v>BL/Cust/Day</v>
          </cell>
          <cell r="B104">
            <v>0.43386999999999998</v>
          </cell>
          <cell r="C104">
            <v>0.43386999999999998</v>
          </cell>
          <cell r="D104">
            <v>0.43386999999999998</v>
          </cell>
          <cell r="E104">
            <v>0.43386999999999998</v>
          </cell>
          <cell r="F104">
            <v>0.43386999999999998</v>
          </cell>
          <cell r="G104">
            <v>0.43386999999999998</v>
          </cell>
          <cell r="H104">
            <v>0.43386999999999998</v>
          </cell>
          <cell r="I104">
            <v>0.43386999999999998</v>
          </cell>
          <cell r="J104">
            <v>0.43386999999999998</v>
          </cell>
          <cell r="K104">
            <v>0.43386999999999998</v>
          </cell>
          <cell r="L104">
            <v>0.43386999999999998</v>
          </cell>
          <cell r="M104">
            <v>0.43386999999999998</v>
          </cell>
          <cell r="N104">
            <v>0.43386999999999998</v>
          </cell>
          <cell r="P104">
            <v>0.43386999999999998</v>
          </cell>
          <cell r="R104">
            <v>0.43386999999999998</v>
          </cell>
          <cell r="T104">
            <v>0.43386999999999998</v>
          </cell>
          <cell r="V104">
            <v>0.43386999999999998</v>
          </cell>
          <cell r="X104">
            <v>0.43386999999999998</v>
          </cell>
        </row>
        <row r="107">
          <cell r="A107" t="str">
            <v>481.32 Account Calculation</v>
          </cell>
        </row>
        <row r="109">
          <cell r="A109" t="str">
            <v>Year 1997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77859</v>
          </cell>
          <cell r="C111">
            <v>72760</v>
          </cell>
          <cell r="D111">
            <v>72760</v>
          </cell>
          <cell r="E111">
            <v>36237</v>
          </cell>
          <cell r="F111">
            <v>64503</v>
          </cell>
          <cell r="G111">
            <v>9767</v>
          </cell>
          <cell r="H111">
            <v>36237</v>
          </cell>
          <cell r="I111">
            <v>6235</v>
          </cell>
          <cell r="J111">
            <v>20318</v>
          </cell>
          <cell r="K111">
            <v>14078</v>
          </cell>
          <cell r="L111">
            <v>9767</v>
          </cell>
          <cell r="M111">
            <v>43388</v>
          </cell>
          <cell r="N111">
            <v>13790</v>
          </cell>
          <cell r="P111">
            <v>6235</v>
          </cell>
          <cell r="R111">
            <v>8167</v>
          </cell>
          <cell r="T111">
            <v>14078</v>
          </cell>
          <cell r="V111">
            <v>31671</v>
          </cell>
          <cell r="X111">
            <v>43388</v>
          </cell>
          <cell r="Z111">
            <v>398773</v>
          </cell>
        </row>
        <row r="112">
          <cell r="A112" t="str">
            <v>COCG Dt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V112">
            <v>0</v>
          </cell>
          <cell r="X112">
            <v>0</v>
          </cell>
          <cell r="Z112">
            <v>0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77859</v>
          </cell>
          <cell r="C114">
            <v>72760</v>
          </cell>
          <cell r="D114">
            <v>72760</v>
          </cell>
          <cell r="E114">
            <v>36237</v>
          </cell>
          <cell r="F114">
            <v>64503</v>
          </cell>
          <cell r="G114">
            <v>9767</v>
          </cell>
          <cell r="H114">
            <v>36237</v>
          </cell>
          <cell r="I114">
            <v>6235</v>
          </cell>
          <cell r="J114">
            <v>20318</v>
          </cell>
          <cell r="K114">
            <v>14078</v>
          </cell>
          <cell r="L114">
            <v>9767</v>
          </cell>
          <cell r="M114">
            <v>43388</v>
          </cell>
          <cell r="N114">
            <v>13790</v>
          </cell>
          <cell r="P114">
            <v>6235</v>
          </cell>
          <cell r="R114">
            <v>8167</v>
          </cell>
          <cell r="T114">
            <v>14078</v>
          </cell>
          <cell r="V114">
            <v>31671</v>
          </cell>
          <cell r="X114">
            <v>43388</v>
          </cell>
          <cell r="Z114">
            <v>398773</v>
          </cell>
        </row>
        <row r="116">
          <cell r="A116" t="str">
            <v>Actual Customers</v>
          </cell>
          <cell r="B116">
            <v>274</v>
          </cell>
          <cell r="C116">
            <v>275</v>
          </cell>
          <cell r="D116">
            <v>275</v>
          </cell>
          <cell r="E116">
            <v>267</v>
          </cell>
          <cell r="F116">
            <v>273</v>
          </cell>
          <cell r="G116">
            <v>248</v>
          </cell>
          <cell r="H116">
            <v>267</v>
          </cell>
          <cell r="I116">
            <v>229</v>
          </cell>
          <cell r="J116">
            <v>257</v>
          </cell>
          <cell r="K116">
            <v>223</v>
          </cell>
          <cell r="L116">
            <v>248</v>
          </cell>
          <cell r="M116">
            <v>227</v>
          </cell>
          <cell r="N116">
            <v>241</v>
          </cell>
          <cell r="P116">
            <v>229</v>
          </cell>
          <cell r="R116">
            <v>227</v>
          </cell>
          <cell r="T116">
            <v>223</v>
          </cell>
          <cell r="V116">
            <v>225</v>
          </cell>
          <cell r="X116">
            <v>227</v>
          </cell>
        </row>
        <row r="117">
          <cell r="A117" t="str">
            <v>COGC Customers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  <cell r="X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274</v>
          </cell>
          <cell r="C119">
            <v>275</v>
          </cell>
          <cell r="D119">
            <v>275</v>
          </cell>
          <cell r="E119">
            <v>267</v>
          </cell>
          <cell r="F119">
            <v>273</v>
          </cell>
          <cell r="G119">
            <v>248</v>
          </cell>
          <cell r="H119">
            <v>267</v>
          </cell>
          <cell r="I119">
            <v>229</v>
          </cell>
          <cell r="J119">
            <v>257</v>
          </cell>
          <cell r="K119">
            <v>223</v>
          </cell>
          <cell r="L119">
            <v>248</v>
          </cell>
          <cell r="M119">
            <v>227</v>
          </cell>
          <cell r="N119">
            <v>241</v>
          </cell>
          <cell r="P119">
            <v>229</v>
          </cell>
          <cell r="R119">
            <v>227</v>
          </cell>
          <cell r="T119">
            <v>223</v>
          </cell>
          <cell r="V119">
            <v>225</v>
          </cell>
          <cell r="X119">
            <v>227</v>
          </cell>
        </row>
        <row r="121">
          <cell r="A121" t="str">
            <v>Avg. Use/Cust</v>
          </cell>
          <cell r="B121">
            <v>284.16000000000003</v>
          </cell>
          <cell r="C121">
            <v>264.58</v>
          </cell>
          <cell r="D121">
            <v>264.58</v>
          </cell>
          <cell r="E121">
            <v>135.72</v>
          </cell>
          <cell r="F121">
            <v>236.27</v>
          </cell>
          <cell r="G121">
            <v>39.380000000000003</v>
          </cell>
          <cell r="H121">
            <v>135.72</v>
          </cell>
          <cell r="I121">
            <v>27.23</v>
          </cell>
          <cell r="J121">
            <v>79.06</v>
          </cell>
          <cell r="K121">
            <v>63.13</v>
          </cell>
          <cell r="L121">
            <v>39.380000000000003</v>
          </cell>
          <cell r="M121">
            <v>191.14</v>
          </cell>
          <cell r="N121">
            <v>57.22</v>
          </cell>
          <cell r="P121">
            <v>27.23</v>
          </cell>
          <cell r="R121">
            <v>35.979999999999997</v>
          </cell>
          <cell r="T121">
            <v>63.13</v>
          </cell>
          <cell r="V121">
            <v>140.76</v>
          </cell>
          <cell r="X121">
            <v>191.14</v>
          </cell>
          <cell r="Z121">
            <v>1554.63</v>
          </cell>
        </row>
        <row r="123">
          <cell r="A123" t="str">
            <v>Base Load</v>
          </cell>
          <cell r="B123">
            <v>42.61</v>
          </cell>
          <cell r="C123">
            <v>42.61</v>
          </cell>
          <cell r="D123">
            <v>42.61</v>
          </cell>
          <cell r="E123">
            <v>42.61</v>
          </cell>
          <cell r="F123">
            <v>42.61</v>
          </cell>
          <cell r="G123">
            <v>42.61</v>
          </cell>
          <cell r="H123">
            <v>42.61</v>
          </cell>
          <cell r="I123">
            <v>42.61</v>
          </cell>
          <cell r="J123">
            <v>42.61</v>
          </cell>
          <cell r="K123">
            <v>42.61</v>
          </cell>
          <cell r="L123">
            <v>42.61</v>
          </cell>
          <cell r="M123">
            <v>42.61</v>
          </cell>
          <cell r="N123">
            <v>42.61</v>
          </cell>
          <cell r="P123">
            <v>42.61</v>
          </cell>
          <cell r="R123">
            <v>42.61</v>
          </cell>
          <cell r="T123">
            <v>42.61</v>
          </cell>
          <cell r="V123">
            <v>42.61</v>
          </cell>
          <cell r="X123">
            <v>42.61</v>
          </cell>
          <cell r="Z123">
            <v>511.32000000000011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241.55</v>
          </cell>
          <cell r="C125">
            <v>221.96999999999997</v>
          </cell>
          <cell r="D125">
            <v>221.96999999999997</v>
          </cell>
          <cell r="E125">
            <v>93.11</v>
          </cell>
          <cell r="F125">
            <v>193.66000000000003</v>
          </cell>
          <cell r="G125">
            <v>-3.2299999999999969</v>
          </cell>
          <cell r="H125">
            <v>93.11</v>
          </cell>
          <cell r="I125">
            <v>-15.379999999999999</v>
          </cell>
          <cell r="J125">
            <v>36.450000000000003</v>
          </cell>
          <cell r="K125">
            <v>20.520000000000003</v>
          </cell>
          <cell r="L125">
            <v>-3.2299999999999969</v>
          </cell>
          <cell r="M125">
            <v>148.52999999999997</v>
          </cell>
          <cell r="N125">
            <v>14.61</v>
          </cell>
          <cell r="P125">
            <v>-15.379999999999999</v>
          </cell>
          <cell r="R125">
            <v>-6.6300000000000026</v>
          </cell>
          <cell r="T125">
            <v>20.520000000000003</v>
          </cell>
          <cell r="V125">
            <v>98.149999999999991</v>
          </cell>
          <cell r="X125">
            <v>148.52999999999997</v>
          </cell>
          <cell r="Z125">
            <v>1043.31</v>
          </cell>
        </row>
        <row r="127">
          <cell r="A127" t="str">
            <v>Calendar D.D.</v>
          </cell>
          <cell r="B127">
            <v>988</v>
          </cell>
          <cell r="C127">
            <v>694</v>
          </cell>
          <cell r="D127">
            <v>694</v>
          </cell>
          <cell r="E127">
            <v>432</v>
          </cell>
          <cell r="F127">
            <v>644</v>
          </cell>
          <cell r="G127">
            <v>71</v>
          </cell>
          <cell r="H127">
            <v>432</v>
          </cell>
          <cell r="I127">
            <v>2</v>
          </cell>
          <cell r="J127">
            <v>196</v>
          </cell>
          <cell r="K127">
            <v>279</v>
          </cell>
          <cell r="L127">
            <v>71</v>
          </cell>
          <cell r="M127">
            <v>795</v>
          </cell>
          <cell r="N127">
            <v>0</v>
          </cell>
          <cell r="P127">
            <v>2</v>
          </cell>
          <cell r="R127">
            <v>52</v>
          </cell>
          <cell r="T127">
            <v>279</v>
          </cell>
          <cell r="V127">
            <v>586</v>
          </cell>
          <cell r="X127">
            <v>795</v>
          </cell>
          <cell r="Z127">
            <v>4739</v>
          </cell>
        </row>
        <row r="129">
          <cell r="A129" t="str">
            <v>Avg Use/DD/Cust</v>
          </cell>
          <cell r="B129">
            <v>0.2445</v>
          </cell>
          <cell r="C129">
            <v>0.31979999999999997</v>
          </cell>
          <cell r="D129">
            <v>0.31979999999999997</v>
          </cell>
          <cell r="E129">
            <v>0.2155</v>
          </cell>
          <cell r="F129">
            <v>0.30070000000000002</v>
          </cell>
          <cell r="G129">
            <v>-4.5499999999999999E-2</v>
          </cell>
          <cell r="H129">
            <v>0.2155</v>
          </cell>
          <cell r="I129">
            <v>0</v>
          </cell>
          <cell r="J129">
            <v>0.186</v>
          </cell>
          <cell r="K129">
            <v>7.3499999999999996E-2</v>
          </cell>
          <cell r="L129">
            <v>-4.5499999999999999E-2</v>
          </cell>
          <cell r="M129">
            <v>0.18679999999999999</v>
          </cell>
          <cell r="N129">
            <v>0</v>
          </cell>
          <cell r="P129">
            <v>0</v>
          </cell>
          <cell r="R129">
            <v>-0.1275</v>
          </cell>
          <cell r="T129">
            <v>7.3499999999999996E-2</v>
          </cell>
          <cell r="V129">
            <v>0.16750000000000001</v>
          </cell>
          <cell r="X129">
            <v>0.18679999999999999</v>
          </cell>
          <cell r="Z129">
            <v>0.22020000000000001</v>
          </cell>
        </row>
        <row r="131">
          <cell r="A131" t="str">
            <v>BL/Cust/Day</v>
          </cell>
          <cell r="B131">
            <v>1.37452</v>
          </cell>
          <cell r="C131">
            <v>1.37452</v>
          </cell>
          <cell r="D131">
            <v>1.37452</v>
          </cell>
          <cell r="E131">
            <v>1.37452</v>
          </cell>
          <cell r="F131">
            <v>1.37452</v>
          </cell>
          <cell r="G131">
            <v>1.37452</v>
          </cell>
          <cell r="H131">
            <v>1.37452</v>
          </cell>
          <cell r="I131">
            <v>1.37452</v>
          </cell>
          <cell r="J131">
            <v>1.37452</v>
          </cell>
          <cell r="K131">
            <v>1.37452</v>
          </cell>
          <cell r="L131">
            <v>1.37452</v>
          </cell>
          <cell r="M131">
            <v>1.37452</v>
          </cell>
          <cell r="N131">
            <v>1.37452</v>
          </cell>
          <cell r="P131">
            <v>1.37452</v>
          </cell>
          <cell r="R131">
            <v>1.37452</v>
          </cell>
          <cell r="T131">
            <v>1.37452</v>
          </cell>
          <cell r="V131">
            <v>1.37452</v>
          </cell>
          <cell r="X131">
            <v>1.37452</v>
          </cell>
        </row>
        <row r="134">
          <cell r="A134" t="str">
            <v>480.13 Account Classification</v>
          </cell>
        </row>
        <row r="136">
          <cell r="A136" t="str">
            <v>Year 1997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976</v>
          </cell>
          <cell r="H138">
            <v>0</v>
          </cell>
          <cell r="I138">
            <v>882</v>
          </cell>
          <cell r="J138">
            <v>0</v>
          </cell>
          <cell r="K138">
            <v>603</v>
          </cell>
          <cell r="L138">
            <v>976</v>
          </cell>
          <cell r="M138">
            <v>0</v>
          </cell>
          <cell r="N138">
            <v>809</v>
          </cell>
          <cell r="P138">
            <v>882</v>
          </cell>
          <cell r="R138">
            <v>529</v>
          </cell>
          <cell r="T138">
            <v>603</v>
          </cell>
          <cell r="V138">
            <v>0</v>
          </cell>
          <cell r="X138">
            <v>0</v>
          </cell>
          <cell r="Z138">
            <v>3799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149</v>
          </cell>
          <cell r="H140">
            <v>0</v>
          </cell>
          <cell r="I140">
            <v>148</v>
          </cell>
          <cell r="J140">
            <v>0</v>
          </cell>
          <cell r="K140">
            <v>146</v>
          </cell>
          <cell r="L140">
            <v>149</v>
          </cell>
          <cell r="M140">
            <v>0</v>
          </cell>
          <cell r="N140">
            <v>149</v>
          </cell>
          <cell r="P140">
            <v>148</v>
          </cell>
          <cell r="R140">
            <v>148</v>
          </cell>
          <cell r="T140">
            <v>146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6.6</v>
          </cell>
          <cell r="H142">
            <v>0</v>
          </cell>
          <cell r="I142">
            <v>6</v>
          </cell>
          <cell r="J142">
            <v>0</v>
          </cell>
          <cell r="K142">
            <v>4.0999999999999996</v>
          </cell>
          <cell r="L142">
            <v>6.6</v>
          </cell>
          <cell r="M142" t="e">
            <v>#DIV/0!</v>
          </cell>
          <cell r="N142">
            <v>5.4</v>
          </cell>
          <cell r="P142">
            <v>6</v>
          </cell>
          <cell r="R142">
            <v>3.6</v>
          </cell>
          <cell r="T142">
            <v>4.0999999999999996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0.22</v>
          </cell>
          <cell r="H146">
            <v>0</v>
          </cell>
          <cell r="I146">
            <v>0.19355</v>
          </cell>
          <cell r="J146">
            <v>0</v>
          </cell>
          <cell r="K146">
            <v>0.13225999999999999</v>
          </cell>
          <cell r="L146">
            <v>0.22</v>
          </cell>
          <cell r="M146" t="e">
            <v>#DIV/0!</v>
          </cell>
          <cell r="N146">
            <v>0.17419000000000001</v>
          </cell>
          <cell r="P146">
            <v>0.19355</v>
          </cell>
          <cell r="R146">
            <v>0.12</v>
          </cell>
          <cell r="T146">
            <v>0.13225999999999999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1997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462</v>
          </cell>
          <cell r="H153">
            <v>0</v>
          </cell>
          <cell r="I153">
            <v>527</v>
          </cell>
          <cell r="J153">
            <v>0</v>
          </cell>
          <cell r="K153">
            <v>319</v>
          </cell>
          <cell r="L153">
            <v>462</v>
          </cell>
          <cell r="M153">
            <v>0</v>
          </cell>
          <cell r="N153">
            <v>946</v>
          </cell>
          <cell r="P153">
            <v>527</v>
          </cell>
          <cell r="R153">
            <v>563</v>
          </cell>
          <cell r="T153">
            <v>319</v>
          </cell>
          <cell r="V153">
            <v>0</v>
          </cell>
          <cell r="X153">
            <v>0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25</v>
          </cell>
          <cell r="H155">
            <v>0</v>
          </cell>
          <cell r="I155">
            <v>24</v>
          </cell>
          <cell r="J155">
            <v>0</v>
          </cell>
          <cell r="K155">
            <v>30</v>
          </cell>
          <cell r="L155">
            <v>25</v>
          </cell>
          <cell r="M155">
            <v>0</v>
          </cell>
          <cell r="N155">
            <v>24</v>
          </cell>
          <cell r="P155">
            <v>24</v>
          </cell>
          <cell r="R155">
            <v>23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18.5</v>
          </cell>
          <cell r="H157">
            <v>0</v>
          </cell>
          <cell r="I157">
            <v>22</v>
          </cell>
          <cell r="J157">
            <v>0</v>
          </cell>
          <cell r="K157">
            <v>10.6</v>
          </cell>
          <cell r="L157">
            <v>18.5</v>
          </cell>
          <cell r="M157" t="e">
            <v>#DIV/0!</v>
          </cell>
          <cell r="N157">
            <v>39.4</v>
          </cell>
          <cell r="P157">
            <v>22</v>
          </cell>
          <cell r="R157">
            <v>24.5</v>
          </cell>
          <cell r="T157">
            <v>10.6</v>
          </cell>
          <cell r="V157" t="e">
            <v>#DIV/0!</v>
          </cell>
          <cell r="X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0.61667000000000005</v>
          </cell>
          <cell r="H161">
            <v>0</v>
          </cell>
          <cell r="I161">
            <v>0.70967999999999998</v>
          </cell>
          <cell r="J161">
            <v>0</v>
          </cell>
          <cell r="K161">
            <v>0.34194000000000002</v>
          </cell>
          <cell r="L161">
            <v>0.61667000000000005</v>
          </cell>
          <cell r="M161" t="e">
            <v>#DIV/0!</v>
          </cell>
          <cell r="N161">
            <v>1.2709699999999999</v>
          </cell>
          <cell r="P161">
            <v>0.70967999999999998</v>
          </cell>
          <cell r="R161">
            <v>0.81667000000000001</v>
          </cell>
          <cell r="T161">
            <v>0.34194000000000002</v>
          </cell>
          <cell r="V161" t="e">
            <v>#DIV/0!</v>
          </cell>
          <cell r="X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Year 1997</v>
          </cell>
          <cell r="B166" t="str">
            <v>Jan</v>
          </cell>
          <cell r="C166" t="str">
            <v>Feb</v>
          </cell>
          <cell r="D166" t="str">
            <v>Feb</v>
          </cell>
          <cell r="E166" t="str">
            <v>Apr</v>
          </cell>
          <cell r="F166" t="str">
            <v>Mar</v>
          </cell>
          <cell r="G166" t="str">
            <v>Jun</v>
          </cell>
          <cell r="H166" t="str">
            <v>Apr</v>
          </cell>
          <cell r="I166" t="str">
            <v>Aug</v>
          </cell>
          <cell r="J166" t="str">
            <v>May</v>
          </cell>
          <cell r="K166" t="str">
            <v>Oct</v>
          </cell>
          <cell r="L166" t="str">
            <v>Jun</v>
          </cell>
          <cell r="M166" t="str">
            <v>Dec</v>
          </cell>
          <cell r="N166" t="str">
            <v>Jul</v>
          </cell>
          <cell r="P166" t="str">
            <v>Aug</v>
          </cell>
          <cell r="R166" t="str">
            <v>Sep</v>
          </cell>
          <cell r="T166" t="str">
            <v>Oct</v>
          </cell>
          <cell r="V166" t="str">
            <v>Nov</v>
          </cell>
          <cell r="X166" t="str">
            <v>Dec</v>
          </cell>
        </row>
        <row r="168">
          <cell r="A168" t="str">
            <v>Actual Dt</v>
          </cell>
          <cell r="B168">
            <v>143537</v>
          </cell>
          <cell r="C168">
            <v>124805</v>
          </cell>
          <cell r="D168">
            <v>124805</v>
          </cell>
          <cell r="E168">
            <v>178440</v>
          </cell>
          <cell r="F168">
            <v>165770</v>
          </cell>
          <cell r="G168">
            <v>167178</v>
          </cell>
          <cell r="H168">
            <v>178440</v>
          </cell>
          <cell r="I168">
            <v>195450</v>
          </cell>
          <cell r="J168">
            <v>171753</v>
          </cell>
          <cell r="K168">
            <v>324639</v>
          </cell>
          <cell r="L168">
            <v>167178</v>
          </cell>
          <cell r="M168">
            <v>673379</v>
          </cell>
          <cell r="N168">
            <v>173342</v>
          </cell>
          <cell r="P168">
            <v>195450</v>
          </cell>
          <cell r="R168">
            <v>196134</v>
          </cell>
          <cell r="T168">
            <v>324639</v>
          </cell>
          <cell r="V168">
            <v>505689</v>
          </cell>
          <cell r="X168">
            <v>673379</v>
          </cell>
          <cell r="Z168">
            <v>3020116</v>
          </cell>
        </row>
        <row r="170">
          <cell r="A170" t="str">
            <v>Actual Customers</v>
          </cell>
          <cell r="B170">
            <v>443</v>
          </cell>
          <cell r="C170">
            <v>449</v>
          </cell>
          <cell r="D170">
            <v>449</v>
          </cell>
          <cell r="E170">
            <v>611</v>
          </cell>
          <cell r="F170">
            <v>528</v>
          </cell>
          <cell r="G170">
            <v>1149</v>
          </cell>
          <cell r="H170">
            <v>611</v>
          </cell>
          <cell r="I170">
            <v>1551</v>
          </cell>
          <cell r="J170">
            <v>873</v>
          </cell>
          <cell r="K170">
            <v>1946</v>
          </cell>
          <cell r="L170">
            <v>1149</v>
          </cell>
          <cell r="M170">
            <v>2153</v>
          </cell>
          <cell r="N170">
            <v>1295</v>
          </cell>
          <cell r="P170">
            <v>1551</v>
          </cell>
          <cell r="R170">
            <v>1738</v>
          </cell>
          <cell r="T170">
            <v>1946</v>
          </cell>
          <cell r="V170">
            <v>2093</v>
          </cell>
          <cell r="X170">
            <v>2153</v>
          </cell>
        </row>
        <row r="171">
          <cell r="B171" t="str">
            <v>-----</v>
          </cell>
          <cell r="C171" t="str">
            <v>-----</v>
          </cell>
          <cell r="D171" t="str">
            <v>-----</v>
          </cell>
          <cell r="E171" t="str">
            <v>-----</v>
          </cell>
          <cell r="F171" t="str">
            <v>-----</v>
          </cell>
          <cell r="G171" t="str">
            <v>-----</v>
          </cell>
          <cell r="H171" t="str">
            <v>-----</v>
          </cell>
          <cell r="I171" t="str">
            <v>-----</v>
          </cell>
          <cell r="J171" t="str">
            <v>-----</v>
          </cell>
          <cell r="K171" t="str">
            <v>-----</v>
          </cell>
          <cell r="L171" t="str">
            <v>-----</v>
          </cell>
          <cell r="M171" t="str">
            <v>-----</v>
          </cell>
          <cell r="N171" t="str">
            <v>-----</v>
          </cell>
          <cell r="P171" t="str">
            <v>-----</v>
          </cell>
          <cell r="R171" t="str">
            <v>-----</v>
          </cell>
          <cell r="T171" t="str">
            <v>-----</v>
          </cell>
          <cell r="V171" t="str">
            <v>-----</v>
          </cell>
          <cell r="X171" t="str">
            <v>-----</v>
          </cell>
          <cell r="Z171" t="str">
            <v>-----</v>
          </cell>
        </row>
        <row r="172">
          <cell r="A172" t="str">
            <v>Avg. Use/Cust</v>
          </cell>
          <cell r="B172">
            <v>324</v>
          </cell>
          <cell r="C172">
            <v>278</v>
          </cell>
          <cell r="D172">
            <v>278</v>
          </cell>
          <cell r="E172">
            <v>292</v>
          </cell>
          <cell r="F172">
            <v>314</v>
          </cell>
          <cell r="G172">
            <v>145.5</v>
          </cell>
          <cell r="H172">
            <v>292</v>
          </cell>
          <cell r="I172">
            <v>126</v>
          </cell>
          <cell r="J172">
            <v>196.7</v>
          </cell>
          <cell r="K172">
            <v>166.8</v>
          </cell>
          <cell r="L172">
            <v>145.5</v>
          </cell>
          <cell r="M172">
            <v>312.8</v>
          </cell>
          <cell r="N172">
            <v>133.9</v>
          </cell>
          <cell r="P172">
            <v>126</v>
          </cell>
          <cell r="R172">
            <v>112.9</v>
          </cell>
          <cell r="T172">
            <v>166.8</v>
          </cell>
          <cell r="V172">
            <v>241.6</v>
          </cell>
          <cell r="X172">
            <v>312.8</v>
          </cell>
          <cell r="Z172">
            <v>2644.2000000000003</v>
          </cell>
        </row>
        <row r="174">
          <cell r="A174" t="str">
            <v>BL/Cust/Cust</v>
          </cell>
          <cell r="B174">
            <v>130</v>
          </cell>
          <cell r="C174">
            <v>130</v>
          </cell>
          <cell r="D174">
            <v>130</v>
          </cell>
          <cell r="E174">
            <v>130</v>
          </cell>
          <cell r="F174">
            <v>130</v>
          </cell>
          <cell r="G174">
            <v>130</v>
          </cell>
          <cell r="H174">
            <v>130</v>
          </cell>
          <cell r="I174">
            <v>130</v>
          </cell>
          <cell r="J174">
            <v>130</v>
          </cell>
          <cell r="K174">
            <v>130</v>
          </cell>
          <cell r="L174">
            <v>130</v>
          </cell>
          <cell r="M174">
            <v>130</v>
          </cell>
          <cell r="N174">
            <v>130</v>
          </cell>
          <cell r="P174">
            <v>130</v>
          </cell>
          <cell r="R174">
            <v>130</v>
          </cell>
          <cell r="T174">
            <v>130</v>
          </cell>
          <cell r="V174">
            <v>130</v>
          </cell>
          <cell r="X174">
            <v>130</v>
          </cell>
          <cell r="Z174">
            <v>1560</v>
          </cell>
        </row>
        <row r="175">
          <cell r="B175" t="str">
            <v>-----</v>
          </cell>
          <cell r="C175" t="str">
            <v>-----</v>
          </cell>
          <cell r="D175" t="str">
            <v>-----</v>
          </cell>
          <cell r="E175" t="str">
            <v>-----</v>
          </cell>
          <cell r="F175" t="str">
            <v>-----</v>
          </cell>
          <cell r="G175" t="str">
            <v>-----</v>
          </cell>
          <cell r="H175" t="str">
            <v>-----</v>
          </cell>
          <cell r="I175" t="str">
            <v>-----</v>
          </cell>
          <cell r="J175" t="str">
            <v>-----</v>
          </cell>
          <cell r="K175" t="str">
            <v>-----</v>
          </cell>
          <cell r="L175" t="str">
            <v>-----</v>
          </cell>
          <cell r="M175" t="str">
            <v>-----</v>
          </cell>
          <cell r="N175" t="str">
            <v>-----</v>
          </cell>
          <cell r="P175" t="str">
            <v>-----</v>
          </cell>
          <cell r="R175" t="str">
            <v>-----</v>
          </cell>
          <cell r="T175" t="str">
            <v>-----</v>
          </cell>
          <cell r="V175" t="str">
            <v>-----</v>
          </cell>
          <cell r="X175" t="str">
            <v>-----</v>
          </cell>
          <cell r="Z175" t="str">
            <v>-----</v>
          </cell>
        </row>
        <row r="176">
          <cell r="A176" t="str">
            <v xml:space="preserve">Heat Load </v>
          </cell>
          <cell r="B176">
            <v>194</v>
          </cell>
          <cell r="C176">
            <v>148</v>
          </cell>
          <cell r="D176">
            <v>148</v>
          </cell>
          <cell r="E176">
            <v>162</v>
          </cell>
          <cell r="F176">
            <v>184</v>
          </cell>
          <cell r="G176">
            <v>15.5</v>
          </cell>
          <cell r="H176">
            <v>162</v>
          </cell>
          <cell r="I176">
            <v>-4</v>
          </cell>
          <cell r="J176">
            <v>66.7</v>
          </cell>
          <cell r="K176">
            <v>36.799999999999997</v>
          </cell>
          <cell r="L176">
            <v>15.5</v>
          </cell>
          <cell r="M176">
            <v>182.8</v>
          </cell>
          <cell r="N176">
            <v>3.9</v>
          </cell>
          <cell r="P176">
            <v>-4</v>
          </cell>
          <cell r="R176">
            <v>-17.100000000000001</v>
          </cell>
          <cell r="T176">
            <v>36.799999999999997</v>
          </cell>
          <cell r="V176">
            <v>111.6</v>
          </cell>
          <cell r="X176">
            <v>182.8</v>
          </cell>
          <cell r="Z176">
            <v>1084.2</v>
          </cell>
        </row>
        <row r="178">
          <cell r="A178" t="str">
            <v>Calendar D.D.</v>
          </cell>
          <cell r="B178">
            <v>976</v>
          </cell>
          <cell r="C178">
            <v>693</v>
          </cell>
          <cell r="D178">
            <v>693</v>
          </cell>
          <cell r="E178">
            <v>430</v>
          </cell>
          <cell r="F178">
            <v>660</v>
          </cell>
          <cell r="G178">
            <v>71</v>
          </cell>
          <cell r="H178">
            <v>430</v>
          </cell>
          <cell r="I178">
            <v>2</v>
          </cell>
          <cell r="J178">
            <v>199</v>
          </cell>
          <cell r="K178">
            <v>297</v>
          </cell>
          <cell r="L178">
            <v>71</v>
          </cell>
          <cell r="M178">
            <v>839</v>
          </cell>
          <cell r="N178">
            <v>0</v>
          </cell>
          <cell r="P178">
            <v>2</v>
          </cell>
          <cell r="R178">
            <v>52</v>
          </cell>
          <cell r="T178">
            <v>297</v>
          </cell>
          <cell r="V178">
            <v>609</v>
          </cell>
          <cell r="X178">
            <v>839</v>
          </cell>
          <cell r="Z178">
            <v>4828</v>
          </cell>
        </row>
        <row r="180">
          <cell r="A180" t="str">
            <v>Avg Use/Cust/DD</v>
          </cell>
          <cell r="B180">
            <v>0.19877</v>
          </cell>
          <cell r="C180">
            <v>0.21356</v>
          </cell>
          <cell r="D180">
            <v>0.21356</v>
          </cell>
          <cell r="E180">
            <v>0.37674000000000002</v>
          </cell>
          <cell r="F180">
            <v>0.27878999999999998</v>
          </cell>
          <cell r="G180">
            <v>0.21831</v>
          </cell>
          <cell r="H180">
            <v>0.37674000000000002</v>
          </cell>
          <cell r="I180">
            <v>-2</v>
          </cell>
          <cell r="J180">
            <v>0.33517999999999998</v>
          </cell>
          <cell r="K180">
            <v>0.12391000000000001</v>
          </cell>
          <cell r="L180">
            <v>0.21831</v>
          </cell>
          <cell r="M180">
            <v>0.21787999999999999</v>
          </cell>
          <cell r="N180" t="e">
            <v>#DIV/0!</v>
          </cell>
          <cell r="P180">
            <v>-2</v>
          </cell>
          <cell r="R180">
            <v>-0.32884999999999998</v>
          </cell>
          <cell r="T180">
            <v>0.12391000000000001</v>
          </cell>
          <cell r="V180">
            <v>0.18325</v>
          </cell>
          <cell r="X180">
            <v>0.21787999999999999</v>
          </cell>
          <cell r="Z180">
            <v>0.22456999999999999</v>
          </cell>
        </row>
      </sheetData>
      <sheetData sheetId="3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1998</v>
          </cell>
        </row>
        <row r="5">
          <cell r="A5" t="str">
            <v>480.11 Account Calculation</v>
          </cell>
        </row>
        <row r="7">
          <cell r="A7" t="str">
            <v>Year 1998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2736678</v>
          </cell>
          <cell r="C9">
            <v>2843211</v>
          </cell>
          <cell r="D9">
            <v>2843211</v>
          </cell>
          <cell r="E9">
            <v>1405305</v>
          </cell>
          <cell r="F9">
            <v>2560965</v>
          </cell>
          <cell r="G9">
            <v>435496</v>
          </cell>
          <cell r="H9">
            <v>1405305</v>
          </cell>
          <cell r="I9">
            <v>452768</v>
          </cell>
          <cell r="J9">
            <v>656079</v>
          </cell>
          <cell r="K9">
            <v>974518</v>
          </cell>
          <cell r="L9">
            <v>435496</v>
          </cell>
          <cell r="M9">
            <v>2460264</v>
          </cell>
          <cell r="N9">
            <v>403793</v>
          </cell>
          <cell r="P9">
            <v>452768</v>
          </cell>
          <cell r="R9">
            <v>425270</v>
          </cell>
          <cell r="T9">
            <v>974518</v>
          </cell>
          <cell r="V9">
            <v>1967038</v>
          </cell>
          <cell r="X9">
            <v>2460264</v>
          </cell>
          <cell r="Z9">
            <v>17321385</v>
          </cell>
        </row>
        <row r="10">
          <cell r="A10" t="str">
            <v>COGC</v>
          </cell>
          <cell r="B10">
            <v>176060</v>
          </cell>
          <cell r="C10">
            <v>177696</v>
          </cell>
          <cell r="D10">
            <v>177696</v>
          </cell>
          <cell r="E10">
            <v>88008</v>
          </cell>
          <cell r="F10">
            <v>158906</v>
          </cell>
          <cell r="G10">
            <v>27459</v>
          </cell>
          <cell r="H10">
            <v>88008</v>
          </cell>
          <cell r="I10">
            <v>35955</v>
          </cell>
          <cell r="J10">
            <v>47012</v>
          </cell>
          <cell r="K10">
            <v>74458</v>
          </cell>
          <cell r="L10">
            <v>27459</v>
          </cell>
          <cell r="M10">
            <v>217659</v>
          </cell>
          <cell r="N10">
            <v>22094</v>
          </cell>
          <cell r="P10">
            <v>35955</v>
          </cell>
          <cell r="R10">
            <v>28499</v>
          </cell>
          <cell r="T10">
            <v>74458</v>
          </cell>
          <cell r="V10">
            <v>166147</v>
          </cell>
          <cell r="X10">
            <v>217659</v>
          </cell>
          <cell r="Z10">
            <v>1219953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2912738</v>
          </cell>
          <cell r="C12">
            <v>3020907</v>
          </cell>
          <cell r="D12">
            <v>3020907</v>
          </cell>
          <cell r="E12">
            <v>1493313</v>
          </cell>
          <cell r="F12">
            <v>2719871</v>
          </cell>
          <cell r="G12">
            <v>462955</v>
          </cell>
          <cell r="H12">
            <v>1493313</v>
          </cell>
          <cell r="I12">
            <v>488723</v>
          </cell>
          <cell r="J12">
            <v>703091</v>
          </cell>
          <cell r="K12">
            <v>1048976</v>
          </cell>
          <cell r="L12">
            <v>462955</v>
          </cell>
          <cell r="M12">
            <v>2677923</v>
          </cell>
          <cell r="N12">
            <v>425887</v>
          </cell>
          <cell r="P12">
            <v>488723</v>
          </cell>
          <cell r="R12">
            <v>453769</v>
          </cell>
          <cell r="T12">
            <v>1048976</v>
          </cell>
          <cell r="V12">
            <v>2133185</v>
          </cell>
          <cell r="X12">
            <v>2677923</v>
          </cell>
          <cell r="Z12">
            <v>18541338</v>
          </cell>
        </row>
        <row r="14">
          <cell r="A14" t="str">
            <v>Actual Customers</v>
          </cell>
          <cell r="B14">
            <v>222748</v>
          </cell>
          <cell r="C14">
            <v>223461</v>
          </cell>
          <cell r="D14">
            <v>223461</v>
          </cell>
          <cell r="E14">
            <v>224011</v>
          </cell>
          <cell r="F14">
            <v>223839</v>
          </cell>
          <cell r="G14">
            <v>224373</v>
          </cell>
          <cell r="H14">
            <v>224011</v>
          </cell>
          <cell r="I14">
            <v>224437</v>
          </cell>
          <cell r="J14">
            <v>224471</v>
          </cell>
          <cell r="K14">
            <v>225499</v>
          </cell>
          <cell r="L14">
            <v>224373</v>
          </cell>
          <cell r="M14">
            <v>228136</v>
          </cell>
          <cell r="N14">
            <v>224417</v>
          </cell>
          <cell r="P14">
            <v>224437</v>
          </cell>
          <cell r="R14">
            <v>224716</v>
          </cell>
          <cell r="T14">
            <v>225499</v>
          </cell>
          <cell r="V14">
            <v>226921</v>
          </cell>
          <cell r="X14">
            <v>228136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13.08</v>
          </cell>
          <cell r="C16">
            <v>13.5</v>
          </cell>
          <cell r="D16">
            <v>13.5</v>
          </cell>
          <cell r="E16">
            <v>6.7</v>
          </cell>
          <cell r="F16">
            <v>12.2</v>
          </cell>
          <cell r="G16">
            <v>2.1</v>
          </cell>
          <cell r="H16">
            <v>6.7</v>
          </cell>
          <cell r="I16">
            <v>2.2000000000000002</v>
          </cell>
          <cell r="J16">
            <v>3.1</v>
          </cell>
          <cell r="K16">
            <v>4.7</v>
          </cell>
          <cell r="L16">
            <v>2.1</v>
          </cell>
          <cell r="M16">
            <v>11.7</v>
          </cell>
          <cell r="N16">
            <v>1.9</v>
          </cell>
          <cell r="P16">
            <v>2.2000000000000002</v>
          </cell>
          <cell r="R16">
            <v>2</v>
          </cell>
          <cell r="T16">
            <v>4.7</v>
          </cell>
          <cell r="V16">
            <v>9.4</v>
          </cell>
          <cell r="X16">
            <v>11.7</v>
          </cell>
          <cell r="Z16">
            <v>82.580000000000013</v>
          </cell>
        </row>
        <row r="18">
          <cell r="A18" t="str">
            <v>Base Load</v>
          </cell>
          <cell r="B18">
            <v>2.04</v>
          </cell>
          <cell r="C18">
            <v>2.04</v>
          </cell>
          <cell r="D18">
            <v>2.04</v>
          </cell>
          <cell r="E18">
            <v>2.04</v>
          </cell>
          <cell r="F18">
            <v>2.04</v>
          </cell>
          <cell r="G18">
            <v>2.04</v>
          </cell>
          <cell r="H18">
            <v>2.04</v>
          </cell>
          <cell r="I18">
            <v>2.04</v>
          </cell>
          <cell r="J18">
            <v>2.04</v>
          </cell>
          <cell r="K18">
            <v>2.04</v>
          </cell>
          <cell r="L18">
            <v>2.04</v>
          </cell>
          <cell r="M18">
            <v>2.04</v>
          </cell>
          <cell r="N18">
            <v>2.04</v>
          </cell>
          <cell r="P18">
            <v>2.04</v>
          </cell>
          <cell r="R18">
            <v>2.04</v>
          </cell>
          <cell r="T18">
            <v>2.04</v>
          </cell>
          <cell r="V18">
            <v>2.04</v>
          </cell>
          <cell r="X18">
            <v>2.04</v>
          </cell>
          <cell r="Z18">
            <v>24.479999999999993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11.04</v>
          </cell>
          <cell r="C20">
            <v>11.46</v>
          </cell>
          <cell r="D20">
            <v>11.46</v>
          </cell>
          <cell r="E20">
            <v>4.66</v>
          </cell>
          <cell r="F20">
            <v>10.16</v>
          </cell>
          <cell r="G20">
            <v>6.0000000000000053E-2</v>
          </cell>
          <cell r="H20">
            <v>4.66</v>
          </cell>
          <cell r="I20">
            <v>0.16000000000000014</v>
          </cell>
          <cell r="J20">
            <v>1.06</v>
          </cell>
          <cell r="K20">
            <v>2.66</v>
          </cell>
          <cell r="L20">
            <v>6.0000000000000053E-2</v>
          </cell>
          <cell r="M20">
            <v>9.66</v>
          </cell>
          <cell r="N20">
            <v>-0.14000000000000012</v>
          </cell>
          <cell r="P20">
            <v>0.16000000000000014</v>
          </cell>
          <cell r="R20">
            <v>-4.0000000000000036E-2</v>
          </cell>
          <cell r="T20">
            <v>2.66</v>
          </cell>
          <cell r="V20">
            <v>7.36</v>
          </cell>
          <cell r="X20">
            <v>9.66</v>
          </cell>
          <cell r="Z20">
            <v>58.100000000000023</v>
          </cell>
        </row>
        <row r="22">
          <cell r="A22" t="str">
            <v>Calendar D.D. (NOAA)</v>
          </cell>
          <cell r="B22">
            <v>723</v>
          </cell>
          <cell r="C22">
            <v>659</v>
          </cell>
          <cell r="D22">
            <v>659</v>
          </cell>
          <cell r="E22">
            <v>328</v>
          </cell>
          <cell r="F22">
            <v>645</v>
          </cell>
          <cell r="G22">
            <v>18</v>
          </cell>
          <cell r="H22">
            <v>328</v>
          </cell>
          <cell r="I22">
            <v>2</v>
          </cell>
          <cell r="J22">
            <v>106</v>
          </cell>
          <cell r="K22">
            <v>233</v>
          </cell>
          <cell r="L22">
            <v>18</v>
          </cell>
          <cell r="M22">
            <v>692</v>
          </cell>
          <cell r="N22">
            <v>0</v>
          </cell>
          <cell r="P22">
            <v>2</v>
          </cell>
          <cell r="R22">
            <v>20</v>
          </cell>
          <cell r="T22">
            <v>233</v>
          </cell>
          <cell r="V22">
            <v>515</v>
          </cell>
          <cell r="X22">
            <v>692</v>
          </cell>
          <cell r="Z22">
            <v>3941</v>
          </cell>
        </row>
        <row r="24">
          <cell r="A24" t="str">
            <v>Avg Use/DD/Cust</v>
          </cell>
          <cell r="B24">
            <v>1.5299999999999999E-2</v>
          </cell>
          <cell r="C24">
            <v>1.7399999999999999E-2</v>
          </cell>
          <cell r="D24">
            <v>1.7399999999999999E-2</v>
          </cell>
          <cell r="E24">
            <v>1.4200000000000001E-2</v>
          </cell>
          <cell r="F24">
            <v>1.5800000000000002E-2</v>
          </cell>
          <cell r="G24">
            <v>3.3E-3</v>
          </cell>
          <cell r="H24">
            <v>1.4200000000000001E-2</v>
          </cell>
          <cell r="I24">
            <v>0</v>
          </cell>
          <cell r="J24">
            <v>0.01</v>
          </cell>
          <cell r="K24">
            <v>1.14E-2</v>
          </cell>
          <cell r="L24">
            <v>3.3E-3</v>
          </cell>
          <cell r="M24">
            <v>1.4E-2</v>
          </cell>
          <cell r="N24">
            <v>0</v>
          </cell>
          <cell r="P24">
            <v>0</v>
          </cell>
          <cell r="R24">
            <v>-2E-3</v>
          </cell>
          <cell r="T24">
            <v>1.14E-2</v>
          </cell>
          <cell r="V24">
            <v>1.43E-2</v>
          </cell>
          <cell r="X24">
            <v>1.4E-2</v>
          </cell>
          <cell r="Z24">
            <v>1.47E-2</v>
          </cell>
        </row>
        <row r="26">
          <cell r="A26" t="str">
            <v>BL/Cust/Day</v>
          </cell>
          <cell r="B26">
            <v>6.5809999999999994E-2</v>
          </cell>
          <cell r="C26">
            <v>6.5809999999999994E-2</v>
          </cell>
          <cell r="D26">
            <v>6.5809999999999994E-2</v>
          </cell>
          <cell r="E26">
            <v>6.5809999999999994E-2</v>
          </cell>
          <cell r="F26">
            <v>6.5809999999999994E-2</v>
          </cell>
          <cell r="G26">
            <v>6.5809999999999994E-2</v>
          </cell>
          <cell r="H26">
            <v>6.5809999999999994E-2</v>
          </cell>
          <cell r="I26">
            <v>6.5809999999999994E-2</v>
          </cell>
          <cell r="J26">
            <v>6.5809999999999994E-2</v>
          </cell>
          <cell r="K26">
            <v>6.5809999999999994E-2</v>
          </cell>
          <cell r="L26">
            <v>6.5809999999999994E-2</v>
          </cell>
          <cell r="M26">
            <v>6.5809999999999994E-2</v>
          </cell>
          <cell r="N26">
            <v>6.5809999999999994E-2</v>
          </cell>
          <cell r="P26">
            <v>6.5809999999999994E-2</v>
          </cell>
          <cell r="R26">
            <v>6.5809999999999994E-2</v>
          </cell>
          <cell r="T26">
            <v>6.5809999999999994E-2</v>
          </cell>
          <cell r="V26">
            <v>6.5809999999999994E-2</v>
          </cell>
          <cell r="X26">
            <v>6.5809999999999994E-2</v>
          </cell>
          <cell r="Z26">
            <v>6.7070000000000005E-2</v>
          </cell>
        </row>
        <row r="29">
          <cell r="A29" t="str">
            <v>480.12 Account Calculation</v>
          </cell>
        </row>
        <row r="31">
          <cell r="A31" t="str">
            <v>Year 1998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37736</v>
          </cell>
          <cell r="C33">
            <v>36302</v>
          </cell>
          <cell r="D33">
            <v>36302</v>
          </cell>
          <cell r="E33">
            <v>28305</v>
          </cell>
          <cell r="F33">
            <v>39129</v>
          </cell>
          <cell r="G33">
            <v>27947</v>
          </cell>
          <cell r="H33">
            <v>28305</v>
          </cell>
          <cell r="I33">
            <v>26703</v>
          </cell>
          <cell r="J33">
            <v>30699</v>
          </cell>
          <cell r="K33">
            <v>27684</v>
          </cell>
          <cell r="L33">
            <v>27947</v>
          </cell>
          <cell r="M33">
            <v>33862</v>
          </cell>
          <cell r="N33">
            <v>27492</v>
          </cell>
          <cell r="P33">
            <v>26703</v>
          </cell>
          <cell r="R33">
            <v>24788</v>
          </cell>
          <cell r="T33">
            <v>27684</v>
          </cell>
          <cell r="V33">
            <v>26358</v>
          </cell>
          <cell r="X33">
            <v>33862</v>
          </cell>
          <cell r="Z33">
            <v>367005</v>
          </cell>
        </row>
        <row r="35">
          <cell r="A35" t="str">
            <v>Actual Customers</v>
          </cell>
          <cell r="B35">
            <v>19941</v>
          </cell>
          <cell r="C35">
            <v>19853</v>
          </cell>
          <cell r="D35">
            <v>19853</v>
          </cell>
          <cell r="E35">
            <v>20173</v>
          </cell>
          <cell r="F35">
            <v>19826</v>
          </cell>
          <cell r="G35">
            <v>20591</v>
          </cell>
          <cell r="H35">
            <v>20173</v>
          </cell>
          <cell r="I35">
            <v>20707</v>
          </cell>
          <cell r="J35">
            <v>20537</v>
          </cell>
          <cell r="K35">
            <v>20327</v>
          </cell>
          <cell r="L35">
            <v>20591</v>
          </cell>
          <cell r="M35">
            <v>20045</v>
          </cell>
          <cell r="N35">
            <v>20746</v>
          </cell>
          <cell r="P35">
            <v>20707</v>
          </cell>
          <cell r="R35">
            <v>20616</v>
          </cell>
          <cell r="T35">
            <v>20327</v>
          </cell>
          <cell r="V35">
            <v>20067</v>
          </cell>
          <cell r="X35">
            <v>20045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1.9</v>
          </cell>
          <cell r="C37">
            <v>1.8</v>
          </cell>
          <cell r="D37">
            <v>1.8</v>
          </cell>
          <cell r="E37">
            <v>1.4</v>
          </cell>
          <cell r="F37">
            <v>2</v>
          </cell>
          <cell r="G37">
            <v>1.4</v>
          </cell>
          <cell r="H37">
            <v>1.4</v>
          </cell>
          <cell r="I37">
            <v>1.3</v>
          </cell>
          <cell r="J37">
            <v>1.5</v>
          </cell>
          <cell r="K37">
            <v>1.4</v>
          </cell>
          <cell r="L37">
            <v>1.4</v>
          </cell>
          <cell r="M37">
            <v>1.7</v>
          </cell>
          <cell r="N37">
            <v>1.3</v>
          </cell>
          <cell r="P37">
            <v>1.3</v>
          </cell>
          <cell r="R37">
            <v>1.2</v>
          </cell>
          <cell r="T37">
            <v>1.4</v>
          </cell>
          <cell r="V37">
            <v>1.3</v>
          </cell>
          <cell r="X37">
            <v>1.7</v>
          </cell>
          <cell r="Z37">
            <v>18.2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6.1289999999999997E-2</v>
          </cell>
          <cell r="C41">
            <v>6.429E-2</v>
          </cell>
          <cell r="D41">
            <v>6.429E-2</v>
          </cell>
          <cell r="E41">
            <v>4.6670000000000003E-2</v>
          </cell>
          <cell r="F41">
            <v>6.4519999999999994E-2</v>
          </cell>
          <cell r="G41">
            <v>4.6670000000000003E-2</v>
          </cell>
          <cell r="H41">
            <v>4.6670000000000003E-2</v>
          </cell>
          <cell r="I41">
            <v>4.1939999999999998E-2</v>
          </cell>
          <cell r="J41">
            <v>4.8390000000000002E-2</v>
          </cell>
          <cell r="K41">
            <v>4.5159999999999999E-2</v>
          </cell>
          <cell r="L41">
            <v>4.6670000000000003E-2</v>
          </cell>
          <cell r="M41">
            <v>5.484E-2</v>
          </cell>
          <cell r="N41">
            <v>4.1939999999999998E-2</v>
          </cell>
          <cell r="P41">
            <v>4.1939999999999998E-2</v>
          </cell>
          <cell r="R41">
            <v>0.04</v>
          </cell>
          <cell r="T41">
            <v>4.5159999999999999E-2</v>
          </cell>
          <cell r="V41">
            <v>4.333E-2</v>
          </cell>
          <cell r="X41">
            <v>5.484E-2</v>
          </cell>
          <cell r="Z41">
            <v>4.9860000000000002E-2</v>
          </cell>
        </row>
        <row r="44">
          <cell r="A44" t="str">
            <v>481.21 Account Calculation</v>
          </cell>
        </row>
        <row r="46">
          <cell r="A46" t="str">
            <v>Year 1998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73804</v>
          </cell>
          <cell r="C48">
            <v>57813</v>
          </cell>
          <cell r="D48">
            <v>57813</v>
          </cell>
          <cell r="E48">
            <v>50756</v>
          </cell>
          <cell r="F48">
            <v>64432</v>
          </cell>
          <cell r="G48">
            <v>50155</v>
          </cell>
          <cell r="H48">
            <v>50756</v>
          </cell>
          <cell r="I48">
            <v>49447</v>
          </cell>
          <cell r="J48">
            <v>46313</v>
          </cell>
          <cell r="K48">
            <v>46192</v>
          </cell>
          <cell r="L48">
            <v>50155</v>
          </cell>
          <cell r="M48">
            <v>41499</v>
          </cell>
          <cell r="N48">
            <v>50129</v>
          </cell>
          <cell r="P48">
            <v>49447</v>
          </cell>
          <cell r="R48">
            <v>44328</v>
          </cell>
          <cell r="T48">
            <v>46192</v>
          </cell>
          <cell r="V48">
            <v>40661</v>
          </cell>
          <cell r="X48">
            <v>41499</v>
          </cell>
          <cell r="Z48">
            <v>615529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73804</v>
          </cell>
          <cell r="C51">
            <v>57813</v>
          </cell>
          <cell r="D51">
            <v>57813</v>
          </cell>
          <cell r="E51">
            <v>50756</v>
          </cell>
          <cell r="F51">
            <v>64432</v>
          </cell>
          <cell r="G51">
            <v>50155</v>
          </cell>
          <cell r="H51">
            <v>50756</v>
          </cell>
          <cell r="I51">
            <v>49447</v>
          </cell>
          <cell r="J51">
            <v>46313</v>
          </cell>
          <cell r="K51">
            <v>46192</v>
          </cell>
          <cell r="L51">
            <v>50155</v>
          </cell>
          <cell r="M51">
            <v>41499</v>
          </cell>
          <cell r="N51">
            <v>50129</v>
          </cell>
          <cell r="P51">
            <v>49447</v>
          </cell>
          <cell r="R51">
            <v>44328</v>
          </cell>
          <cell r="T51">
            <v>46192</v>
          </cell>
          <cell r="V51">
            <v>40661</v>
          </cell>
          <cell r="X51">
            <v>41499</v>
          </cell>
          <cell r="Z51">
            <v>615529</v>
          </cell>
        </row>
        <row r="53">
          <cell r="A53" t="str">
            <v>Actual Customers</v>
          </cell>
          <cell r="B53">
            <v>2240</v>
          </cell>
          <cell r="C53">
            <v>2219</v>
          </cell>
          <cell r="D53">
            <v>2219</v>
          </cell>
          <cell r="E53">
            <v>2437</v>
          </cell>
          <cell r="F53">
            <v>2260</v>
          </cell>
          <cell r="G53">
            <v>2494</v>
          </cell>
          <cell r="H53">
            <v>2437</v>
          </cell>
          <cell r="I53">
            <v>2417</v>
          </cell>
          <cell r="J53">
            <v>2509</v>
          </cell>
          <cell r="K53">
            <v>2267</v>
          </cell>
          <cell r="L53">
            <v>2494</v>
          </cell>
          <cell r="M53">
            <v>2088</v>
          </cell>
          <cell r="N53">
            <v>2456</v>
          </cell>
          <cell r="P53">
            <v>2417</v>
          </cell>
          <cell r="R53">
            <v>2392</v>
          </cell>
          <cell r="T53">
            <v>2267</v>
          </cell>
          <cell r="V53">
            <v>2121</v>
          </cell>
          <cell r="X53">
            <v>2088</v>
          </cell>
        </row>
        <row r="55">
          <cell r="A55" t="str">
            <v>Avg. Use/Cust</v>
          </cell>
          <cell r="B55">
            <v>32.9</v>
          </cell>
          <cell r="C55">
            <v>26.1</v>
          </cell>
          <cell r="D55">
            <v>26.1</v>
          </cell>
          <cell r="E55">
            <v>20.8</v>
          </cell>
          <cell r="F55">
            <v>28.5</v>
          </cell>
          <cell r="G55">
            <v>20.100000000000001</v>
          </cell>
          <cell r="H55">
            <v>20.8</v>
          </cell>
          <cell r="I55">
            <v>20.5</v>
          </cell>
          <cell r="J55">
            <v>18.5</v>
          </cell>
          <cell r="K55">
            <v>20.399999999999999</v>
          </cell>
          <cell r="L55">
            <v>20.100000000000001</v>
          </cell>
          <cell r="M55">
            <v>19.899999999999999</v>
          </cell>
          <cell r="N55">
            <v>20.399999999999999</v>
          </cell>
          <cell r="P55">
            <v>20.5</v>
          </cell>
          <cell r="R55">
            <v>18.5</v>
          </cell>
          <cell r="T55">
            <v>20.399999999999999</v>
          </cell>
          <cell r="V55">
            <v>19.2</v>
          </cell>
          <cell r="X55">
            <v>19.899999999999999</v>
          </cell>
          <cell r="Z55">
            <v>265.8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1.0612900000000001</v>
          </cell>
          <cell r="C59">
            <v>0.93213999999999997</v>
          </cell>
          <cell r="D59">
            <v>0.93213999999999997</v>
          </cell>
          <cell r="E59">
            <v>0.69333</v>
          </cell>
          <cell r="F59">
            <v>0.91935</v>
          </cell>
          <cell r="G59">
            <v>0.67</v>
          </cell>
          <cell r="H59">
            <v>0.69333</v>
          </cell>
          <cell r="I59">
            <v>0.66129000000000004</v>
          </cell>
          <cell r="J59">
            <v>0.59677000000000002</v>
          </cell>
          <cell r="K59">
            <v>0.65805999999999998</v>
          </cell>
          <cell r="L59">
            <v>0.67</v>
          </cell>
          <cell r="M59">
            <v>0.64193999999999996</v>
          </cell>
          <cell r="N59">
            <v>0.65805999999999998</v>
          </cell>
          <cell r="P59">
            <v>0.66129000000000004</v>
          </cell>
          <cell r="R59">
            <v>0.61667000000000005</v>
          </cell>
          <cell r="T59">
            <v>0.65805999999999998</v>
          </cell>
          <cell r="V59">
            <v>0.64</v>
          </cell>
          <cell r="X59">
            <v>0.64193999999999996</v>
          </cell>
          <cell r="Z59">
            <v>0.72821999999999998</v>
          </cell>
        </row>
        <row r="62">
          <cell r="A62" t="str">
            <v>481.22 Account Calculation</v>
          </cell>
        </row>
        <row r="64">
          <cell r="A64" t="str">
            <v>Year 1998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25587</v>
          </cell>
          <cell r="C66">
            <v>14207</v>
          </cell>
          <cell r="D66">
            <v>14207</v>
          </cell>
          <cell r="E66">
            <v>11568</v>
          </cell>
          <cell r="F66">
            <v>14099</v>
          </cell>
          <cell r="G66">
            <v>8045</v>
          </cell>
          <cell r="H66">
            <v>11568</v>
          </cell>
          <cell r="I66">
            <v>8894</v>
          </cell>
          <cell r="J66">
            <v>7245</v>
          </cell>
          <cell r="K66">
            <v>4581</v>
          </cell>
          <cell r="L66">
            <v>8045</v>
          </cell>
          <cell r="M66">
            <v>4609</v>
          </cell>
          <cell r="N66">
            <v>8008</v>
          </cell>
          <cell r="P66">
            <v>8894</v>
          </cell>
          <cell r="R66">
            <v>2604</v>
          </cell>
          <cell r="T66">
            <v>4581</v>
          </cell>
          <cell r="V66">
            <v>6039</v>
          </cell>
          <cell r="X66">
            <v>4609</v>
          </cell>
          <cell r="Z66">
            <v>115486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25587</v>
          </cell>
          <cell r="C69">
            <v>14207</v>
          </cell>
          <cell r="D69">
            <v>14207</v>
          </cell>
          <cell r="E69">
            <v>11568</v>
          </cell>
          <cell r="F69">
            <v>14099</v>
          </cell>
          <cell r="G69">
            <v>8045</v>
          </cell>
          <cell r="H69">
            <v>11568</v>
          </cell>
          <cell r="I69">
            <v>8894</v>
          </cell>
          <cell r="J69">
            <v>7245</v>
          </cell>
          <cell r="K69">
            <v>4581</v>
          </cell>
          <cell r="L69">
            <v>8045</v>
          </cell>
          <cell r="M69">
            <v>4609</v>
          </cell>
          <cell r="N69">
            <v>8008</v>
          </cell>
          <cell r="P69">
            <v>8894</v>
          </cell>
          <cell r="R69">
            <v>2604</v>
          </cell>
          <cell r="T69">
            <v>4581</v>
          </cell>
          <cell r="V69">
            <v>6039</v>
          </cell>
          <cell r="X69">
            <v>4609</v>
          </cell>
          <cell r="Z69">
            <v>115486</v>
          </cell>
        </row>
        <row r="71">
          <cell r="A71" t="str">
            <v>Actual Customers</v>
          </cell>
          <cell r="B71">
            <v>45</v>
          </cell>
          <cell r="C71">
            <v>45</v>
          </cell>
          <cell r="D71">
            <v>45</v>
          </cell>
          <cell r="E71">
            <v>43</v>
          </cell>
          <cell r="F71">
            <v>44</v>
          </cell>
          <cell r="G71">
            <v>42</v>
          </cell>
          <cell r="H71">
            <v>43</v>
          </cell>
          <cell r="I71">
            <v>39</v>
          </cell>
          <cell r="J71">
            <v>42</v>
          </cell>
          <cell r="K71">
            <v>40</v>
          </cell>
          <cell r="L71">
            <v>42</v>
          </cell>
          <cell r="M71">
            <v>38</v>
          </cell>
          <cell r="N71">
            <v>40</v>
          </cell>
          <cell r="P71">
            <v>39</v>
          </cell>
          <cell r="R71">
            <v>39</v>
          </cell>
          <cell r="T71">
            <v>40</v>
          </cell>
          <cell r="V71">
            <v>38</v>
          </cell>
          <cell r="X71">
            <v>38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45</v>
          </cell>
          <cell r="C74">
            <v>45</v>
          </cell>
          <cell r="D74">
            <v>45</v>
          </cell>
          <cell r="E74">
            <v>43</v>
          </cell>
          <cell r="F74">
            <v>44</v>
          </cell>
          <cell r="G74">
            <v>42</v>
          </cell>
          <cell r="H74">
            <v>43</v>
          </cell>
          <cell r="I74">
            <v>39</v>
          </cell>
          <cell r="J74">
            <v>42</v>
          </cell>
          <cell r="K74">
            <v>40</v>
          </cell>
          <cell r="L74">
            <v>42</v>
          </cell>
          <cell r="M74">
            <v>38</v>
          </cell>
          <cell r="N74">
            <v>40</v>
          </cell>
          <cell r="P74">
            <v>39</v>
          </cell>
          <cell r="R74">
            <v>39</v>
          </cell>
          <cell r="T74">
            <v>40</v>
          </cell>
          <cell r="V74">
            <v>38</v>
          </cell>
          <cell r="X74">
            <v>38</v>
          </cell>
          <cell r="Z74">
            <v>0</v>
          </cell>
        </row>
        <row r="76">
          <cell r="A76" t="str">
            <v>Avg. Use/Cust</v>
          </cell>
          <cell r="B76">
            <v>568.6</v>
          </cell>
          <cell r="C76">
            <v>315.7</v>
          </cell>
          <cell r="D76">
            <v>315.7</v>
          </cell>
          <cell r="E76">
            <v>269</v>
          </cell>
          <cell r="F76">
            <v>320.39999999999998</v>
          </cell>
          <cell r="G76">
            <v>191.5</v>
          </cell>
          <cell r="H76">
            <v>269</v>
          </cell>
          <cell r="I76">
            <v>228.1</v>
          </cell>
          <cell r="J76">
            <v>172.5</v>
          </cell>
          <cell r="K76">
            <v>114.5</v>
          </cell>
          <cell r="L76">
            <v>191.5</v>
          </cell>
          <cell r="M76">
            <v>121.3</v>
          </cell>
          <cell r="N76">
            <v>200.2</v>
          </cell>
          <cell r="P76">
            <v>228.1</v>
          </cell>
          <cell r="R76">
            <v>66.8</v>
          </cell>
          <cell r="T76">
            <v>114.5</v>
          </cell>
          <cell r="V76">
            <v>158.9</v>
          </cell>
          <cell r="X76">
            <v>121.3</v>
          </cell>
          <cell r="Z76">
            <v>2727.5000000000005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18.341940000000001</v>
          </cell>
          <cell r="C80">
            <v>11.275</v>
          </cell>
          <cell r="D80">
            <v>11.275</v>
          </cell>
          <cell r="E80">
            <v>8.9666700000000006</v>
          </cell>
          <cell r="F80">
            <v>10.33548</v>
          </cell>
          <cell r="G80">
            <v>6.3833299999999999</v>
          </cell>
          <cell r="H80">
            <v>8.9666700000000006</v>
          </cell>
          <cell r="I80">
            <v>7.35806</v>
          </cell>
          <cell r="J80">
            <v>5.5645199999999999</v>
          </cell>
          <cell r="K80">
            <v>3.6935500000000001</v>
          </cell>
          <cell r="L80">
            <v>6.3833299999999999</v>
          </cell>
          <cell r="M80">
            <v>3.9129</v>
          </cell>
          <cell r="N80">
            <v>6.4580599999999997</v>
          </cell>
          <cell r="P80">
            <v>7.35806</v>
          </cell>
          <cell r="R80">
            <v>2.2266699999999999</v>
          </cell>
          <cell r="T80">
            <v>3.6935500000000001</v>
          </cell>
          <cell r="V80">
            <v>5.2966699999999998</v>
          </cell>
          <cell r="X80">
            <v>3.9129</v>
          </cell>
          <cell r="Z80">
            <v>7.4725999999999999</v>
          </cell>
        </row>
        <row r="83">
          <cell r="A83" t="str">
            <v>481.31 Account Calculation</v>
          </cell>
        </row>
        <row r="85">
          <cell r="A85" t="str">
            <v>Year 1998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732541</v>
          </cell>
          <cell r="C87">
            <v>728358</v>
          </cell>
          <cell r="D87">
            <v>728358</v>
          </cell>
          <cell r="E87">
            <v>340693</v>
          </cell>
          <cell r="F87">
            <v>669748</v>
          </cell>
          <cell r="G87">
            <v>116393</v>
          </cell>
          <cell r="H87">
            <v>340693</v>
          </cell>
          <cell r="I87">
            <v>123513</v>
          </cell>
          <cell r="J87">
            <v>159637</v>
          </cell>
          <cell r="K87">
            <v>242268</v>
          </cell>
          <cell r="L87">
            <v>116393</v>
          </cell>
          <cell r="M87">
            <v>628159</v>
          </cell>
          <cell r="N87">
            <v>113432</v>
          </cell>
          <cell r="P87">
            <v>123513</v>
          </cell>
          <cell r="R87">
            <v>118932</v>
          </cell>
          <cell r="T87">
            <v>242268</v>
          </cell>
          <cell r="V87">
            <v>426334</v>
          </cell>
          <cell r="X87">
            <v>628159</v>
          </cell>
          <cell r="Z87">
            <v>4400008</v>
          </cell>
        </row>
        <row r="88">
          <cell r="A88" t="str">
            <v>COGC Dt</v>
          </cell>
          <cell r="B88">
            <v>10628</v>
          </cell>
          <cell r="C88">
            <v>10640</v>
          </cell>
          <cell r="D88">
            <v>10640</v>
          </cell>
          <cell r="E88">
            <v>7192</v>
          </cell>
          <cell r="F88">
            <v>10158</v>
          </cell>
          <cell r="G88">
            <v>1469</v>
          </cell>
          <cell r="H88">
            <v>7192</v>
          </cell>
          <cell r="I88">
            <v>1585</v>
          </cell>
          <cell r="J88">
            <v>4726</v>
          </cell>
          <cell r="K88">
            <v>1903</v>
          </cell>
          <cell r="L88">
            <v>1469</v>
          </cell>
          <cell r="M88">
            <v>7262</v>
          </cell>
          <cell r="N88">
            <v>1636</v>
          </cell>
          <cell r="P88">
            <v>1585</v>
          </cell>
          <cell r="R88">
            <v>1396</v>
          </cell>
          <cell r="T88">
            <v>1903</v>
          </cell>
          <cell r="V88">
            <v>3955</v>
          </cell>
          <cell r="X88">
            <v>7262</v>
          </cell>
          <cell r="Z88">
            <v>62550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743169</v>
          </cell>
          <cell r="C90">
            <v>738998</v>
          </cell>
          <cell r="D90">
            <v>738998</v>
          </cell>
          <cell r="E90">
            <v>347885</v>
          </cell>
          <cell r="F90">
            <v>679906</v>
          </cell>
          <cell r="G90">
            <v>117862</v>
          </cell>
          <cell r="H90">
            <v>347885</v>
          </cell>
          <cell r="I90">
            <v>125098</v>
          </cell>
          <cell r="J90">
            <v>164363</v>
          </cell>
          <cell r="K90">
            <v>244171</v>
          </cell>
          <cell r="L90">
            <v>117862</v>
          </cell>
          <cell r="M90">
            <v>635421</v>
          </cell>
          <cell r="N90">
            <v>115068</v>
          </cell>
          <cell r="P90">
            <v>125098</v>
          </cell>
          <cell r="R90">
            <v>120328</v>
          </cell>
          <cell r="T90">
            <v>244171</v>
          </cell>
          <cell r="V90">
            <v>430289</v>
          </cell>
          <cell r="X90">
            <v>635421</v>
          </cell>
          <cell r="Z90">
            <v>4462558</v>
          </cell>
        </row>
        <row r="92">
          <cell r="A92" t="str">
            <v>Actual Customers</v>
          </cell>
          <cell r="B92">
            <v>13609</v>
          </cell>
          <cell r="C92">
            <v>13601</v>
          </cell>
          <cell r="D92">
            <v>13601</v>
          </cell>
          <cell r="E92">
            <v>13477</v>
          </cell>
          <cell r="F92">
            <v>13609</v>
          </cell>
          <cell r="G92">
            <v>12978</v>
          </cell>
          <cell r="H92">
            <v>13477</v>
          </cell>
          <cell r="I92">
            <v>12775</v>
          </cell>
          <cell r="J92">
            <v>13288</v>
          </cell>
          <cell r="K92">
            <v>12851</v>
          </cell>
          <cell r="L92">
            <v>12978</v>
          </cell>
          <cell r="M92">
            <v>13392</v>
          </cell>
          <cell r="N92">
            <v>12853</v>
          </cell>
          <cell r="P92">
            <v>12775</v>
          </cell>
          <cell r="R92">
            <v>12642</v>
          </cell>
          <cell r="T92">
            <v>12851</v>
          </cell>
          <cell r="V92">
            <v>13211</v>
          </cell>
          <cell r="X92">
            <v>13392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13609</v>
          </cell>
          <cell r="C95">
            <v>13601</v>
          </cell>
          <cell r="D95">
            <v>13601</v>
          </cell>
          <cell r="E95">
            <v>13477</v>
          </cell>
          <cell r="F95">
            <v>13609</v>
          </cell>
          <cell r="G95">
            <v>12978</v>
          </cell>
          <cell r="H95">
            <v>13477</v>
          </cell>
          <cell r="I95">
            <v>12775</v>
          </cell>
          <cell r="J95">
            <v>13288</v>
          </cell>
          <cell r="K95">
            <v>12851</v>
          </cell>
          <cell r="L95">
            <v>12978</v>
          </cell>
          <cell r="M95">
            <v>13392</v>
          </cell>
          <cell r="N95">
            <v>12853</v>
          </cell>
          <cell r="P95">
            <v>12775</v>
          </cell>
          <cell r="R95">
            <v>12642</v>
          </cell>
          <cell r="T95">
            <v>12851</v>
          </cell>
          <cell r="V95">
            <v>13211</v>
          </cell>
          <cell r="X95">
            <v>13392</v>
          </cell>
          <cell r="Z95">
            <v>0</v>
          </cell>
        </row>
        <row r="97">
          <cell r="A97" t="str">
            <v>Avg. Use/Cust</v>
          </cell>
          <cell r="B97">
            <v>54.61</v>
          </cell>
          <cell r="C97">
            <v>54.33</v>
          </cell>
          <cell r="D97">
            <v>54.33</v>
          </cell>
          <cell r="E97">
            <v>25.81</v>
          </cell>
          <cell r="F97">
            <v>49.96</v>
          </cell>
          <cell r="G97">
            <v>9.08</v>
          </cell>
          <cell r="H97">
            <v>25.81</v>
          </cell>
          <cell r="I97">
            <v>9.7899999999999991</v>
          </cell>
          <cell r="J97">
            <v>12.37</v>
          </cell>
          <cell r="K97">
            <v>19</v>
          </cell>
          <cell r="L97">
            <v>9.08</v>
          </cell>
          <cell r="M97">
            <v>47.45</v>
          </cell>
          <cell r="N97">
            <v>8.9499999999999993</v>
          </cell>
          <cell r="P97">
            <v>9.7899999999999991</v>
          </cell>
          <cell r="R97">
            <v>9.52</v>
          </cell>
          <cell r="T97">
            <v>19</v>
          </cell>
          <cell r="V97">
            <v>32.57</v>
          </cell>
          <cell r="X97">
            <v>47.45</v>
          </cell>
          <cell r="Z97">
            <v>333.44</v>
          </cell>
        </row>
        <row r="99">
          <cell r="A99" t="str">
            <v>Base Load</v>
          </cell>
          <cell r="B99">
            <v>9.3699999999999992</v>
          </cell>
          <cell r="C99">
            <v>9.3699999999999992</v>
          </cell>
          <cell r="D99">
            <v>9.3699999999999992</v>
          </cell>
          <cell r="E99">
            <v>9.3699999999999992</v>
          </cell>
          <cell r="F99">
            <v>9.3699999999999992</v>
          </cell>
          <cell r="G99">
            <v>9.3699999999999992</v>
          </cell>
          <cell r="H99">
            <v>9.3699999999999992</v>
          </cell>
          <cell r="I99">
            <v>9.3699999999999992</v>
          </cell>
          <cell r="J99">
            <v>9.3699999999999992</v>
          </cell>
          <cell r="K99">
            <v>9.3699999999999992</v>
          </cell>
          <cell r="L99">
            <v>9.3699999999999992</v>
          </cell>
          <cell r="M99">
            <v>9.3699999999999992</v>
          </cell>
          <cell r="N99">
            <v>9.3699999999999992</v>
          </cell>
          <cell r="P99">
            <v>9.3699999999999992</v>
          </cell>
          <cell r="R99">
            <v>9.3699999999999992</v>
          </cell>
          <cell r="T99">
            <v>9.3699999999999992</v>
          </cell>
          <cell r="V99">
            <v>9.3699999999999992</v>
          </cell>
          <cell r="X99">
            <v>9.3699999999999992</v>
          </cell>
          <cell r="Z99">
            <v>112.44000000000001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45.24</v>
          </cell>
          <cell r="C101">
            <v>44.96</v>
          </cell>
          <cell r="D101">
            <v>44.96</v>
          </cell>
          <cell r="E101">
            <v>16.439999999999998</v>
          </cell>
          <cell r="F101">
            <v>40.590000000000003</v>
          </cell>
          <cell r="G101">
            <v>-0.28999999999999915</v>
          </cell>
          <cell r="H101">
            <v>16.439999999999998</v>
          </cell>
          <cell r="I101">
            <v>0.41999999999999993</v>
          </cell>
          <cell r="J101">
            <v>3</v>
          </cell>
          <cell r="K101">
            <v>9.6300000000000008</v>
          </cell>
          <cell r="L101">
            <v>-0.28999999999999915</v>
          </cell>
          <cell r="M101">
            <v>38.080000000000005</v>
          </cell>
          <cell r="N101">
            <v>-0.41999999999999993</v>
          </cell>
          <cell r="P101">
            <v>0.41999999999999993</v>
          </cell>
          <cell r="R101">
            <v>0.15000000000000036</v>
          </cell>
          <cell r="T101">
            <v>9.6300000000000008</v>
          </cell>
          <cell r="V101">
            <v>23.200000000000003</v>
          </cell>
          <cell r="X101">
            <v>38.080000000000005</v>
          </cell>
          <cell r="Z101">
            <v>221</v>
          </cell>
        </row>
        <row r="103">
          <cell r="A103" t="str">
            <v>Calendar D.D.</v>
          </cell>
          <cell r="B103">
            <v>723</v>
          </cell>
          <cell r="C103">
            <v>659</v>
          </cell>
          <cell r="D103">
            <v>659</v>
          </cell>
          <cell r="E103">
            <v>328</v>
          </cell>
          <cell r="F103">
            <v>645</v>
          </cell>
          <cell r="G103">
            <v>18</v>
          </cell>
          <cell r="H103">
            <v>328</v>
          </cell>
          <cell r="I103">
            <v>2</v>
          </cell>
          <cell r="J103">
            <v>106</v>
          </cell>
          <cell r="K103">
            <v>233</v>
          </cell>
          <cell r="L103">
            <v>18</v>
          </cell>
          <cell r="M103">
            <v>692</v>
          </cell>
          <cell r="N103">
            <v>0</v>
          </cell>
          <cell r="P103">
            <v>2</v>
          </cell>
          <cell r="R103">
            <v>20</v>
          </cell>
          <cell r="T103">
            <v>233</v>
          </cell>
          <cell r="V103">
            <v>515</v>
          </cell>
          <cell r="X103">
            <v>692</v>
          </cell>
          <cell r="Z103">
            <v>3941</v>
          </cell>
        </row>
        <row r="105">
          <cell r="A105" t="str">
            <v>Avg Use/DD/Cust</v>
          </cell>
          <cell r="B105">
            <v>6.2600000000000003E-2</v>
          </cell>
          <cell r="C105">
            <v>6.8199999999999997E-2</v>
          </cell>
          <cell r="D105">
            <v>6.8199999999999997E-2</v>
          </cell>
          <cell r="E105">
            <v>5.0099999999999999E-2</v>
          </cell>
          <cell r="F105">
            <v>6.2899999999999998E-2</v>
          </cell>
          <cell r="G105">
            <v>-1.61E-2</v>
          </cell>
          <cell r="H105">
            <v>5.0099999999999999E-2</v>
          </cell>
          <cell r="I105">
            <v>0</v>
          </cell>
          <cell r="J105">
            <v>2.8299999999999999E-2</v>
          </cell>
          <cell r="K105">
            <v>4.1300000000000003E-2</v>
          </cell>
          <cell r="L105">
            <v>-1.61E-2</v>
          </cell>
          <cell r="M105">
            <v>5.5E-2</v>
          </cell>
          <cell r="N105">
            <v>0</v>
          </cell>
          <cell r="P105">
            <v>0</v>
          </cell>
          <cell r="R105">
            <v>7.4999999999999997E-3</v>
          </cell>
          <cell r="T105">
            <v>4.1300000000000003E-2</v>
          </cell>
          <cell r="V105">
            <v>4.4999999999999998E-2</v>
          </cell>
          <cell r="X105">
            <v>5.5E-2</v>
          </cell>
          <cell r="Z105">
            <v>5.6099999999999997E-2</v>
          </cell>
        </row>
        <row r="107">
          <cell r="A107" t="str">
            <v>BL/Cust/Day</v>
          </cell>
          <cell r="B107">
            <v>0.30225999999999997</v>
          </cell>
          <cell r="C107">
            <v>0.30225999999999997</v>
          </cell>
          <cell r="D107">
            <v>0.30225999999999997</v>
          </cell>
          <cell r="E107">
            <v>0.30225999999999997</v>
          </cell>
          <cell r="F107">
            <v>0.30225999999999997</v>
          </cell>
          <cell r="G107">
            <v>0.30225999999999997</v>
          </cell>
          <cell r="H107">
            <v>0.30225999999999997</v>
          </cell>
          <cell r="I107">
            <v>0.30225999999999997</v>
          </cell>
          <cell r="J107">
            <v>0.30225999999999997</v>
          </cell>
          <cell r="K107">
            <v>0.30225999999999997</v>
          </cell>
          <cell r="L107">
            <v>0.30225999999999997</v>
          </cell>
          <cell r="M107">
            <v>0.30225999999999997</v>
          </cell>
          <cell r="N107">
            <v>0.30225999999999997</v>
          </cell>
          <cell r="P107">
            <v>0.30225999999999997</v>
          </cell>
          <cell r="R107">
            <v>0.30225999999999997</v>
          </cell>
          <cell r="T107">
            <v>0.30225999999999997</v>
          </cell>
          <cell r="V107">
            <v>0.30225999999999997</v>
          </cell>
          <cell r="X107">
            <v>0.30225999999999997</v>
          </cell>
        </row>
        <row r="110">
          <cell r="A110" t="str">
            <v>481.32 Account Calculation</v>
          </cell>
        </row>
        <row r="112">
          <cell r="A112" t="str">
            <v>Year 1998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42645</v>
          </cell>
          <cell r="C114">
            <v>40504</v>
          </cell>
          <cell r="D114">
            <v>40504</v>
          </cell>
          <cell r="E114">
            <v>12741</v>
          </cell>
          <cell r="F114">
            <v>34932</v>
          </cell>
          <cell r="G114">
            <v>8436</v>
          </cell>
          <cell r="H114">
            <v>12741</v>
          </cell>
          <cell r="I114">
            <v>7310</v>
          </cell>
          <cell r="J114">
            <v>8853</v>
          </cell>
          <cell r="K114">
            <v>8333</v>
          </cell>
          <cell r="L114">
            <v>8436</v>
          </cell>
          <cell r="M114">
            <v>28230</v>
          </cell>
          <cell r="N114">
            <v>5883</v>
          </cell>
          <cell r="P114">
            <v>7310</v>
          </cell>
          <cell r="R114">
            <v>4643</v>
          </cell>
          <cell r="T114">
            <v>8333</v>
          </cell>
          <cell r="V114">
            <v>22827</v>
          </cell>
          <cell r="X114">
            <v>28230</v>
          </cell>
          <cell r="Z114">
            <v>225337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42645</v>
          </cell>
          <cell r="C117">
            <v>40504</v>
          </cell>
          <cell r="D117">
            <v>40504</v>
          </cell>
          <cell r="E117">
            <v>12741</v>
          </cell>
          <cell r="F117">
            <v>34932</v>
          </cell>
          <cell r="G117">
            <v>8436</v>
          </cell>
          <cell r="H117">
            <v>12741</v>
          </cell>
          <cell r="I117">
            <v>7310</v>
          </cell>
          <cell r="J117">
            <v>8853</v>
          </cell>
          <cell r="K117">
            <v>8333</v>
          </cell>
          <cell r="L117">
            <v>8436</v>
          </cell>
          <cell r="M117">
            <v>28230</v>
          </cell>
          <cell r="N117">
            <v>5883</v>
          </cell>
          <cell r="P117">
            <v>7310</v>
          </cell>
          <cell r="R117">
            <v>4643</v>
          </cell>
          <cell r="T117">
            <v>8333</v>
          </cell>
          <cell r="V117">
            <v>22827</v>
          </cell>
          <cell r="X117">
            <v>28230</v>
          </cell>
          <cell r="Z117">
            <v>225337</v>
          </cell>
        </row>
        <row r="119">
          <cell r="A119" t="str">
            <v>Actual Customers</v>
          </cell>
          <cell r="B119">
            <v>224</v>
          </cell>
          <cell r="C119">
            <v>223</v>
          </cell>
          <cell r="D119">
            <v>223</v>
          </cell>
          <cell r="E119">
            <v>211</v>
          </cell>
          <cell r="F119">
            <v>219</v>
          </cell>
          <cell r="G119">
            <v>208</v>
          </cell>
          <cell r="H119">
            <v>211</v>
          </cell>
          <cell r="I119">
            <v>201</v>
          </cell>
          <cell r="J119">
            <v>210</v>
          </cell>
          <cell r="K119">
            <v>200</v>
          </cell>
          <cell r="L119">
            <v>208</v>
          </cell>
          <cell r="M119">
            <v>203</v>
          </cell>
          <cell r="N119">
            <v>207</v>
          </cell>
          <cell r="P119">
            <v>201</v>
          </cell>
          <cell r="R119">
            <v>200</v>
          </cell>
          <cell r="T119">
            <v>200</v>
          </cell>
          <cell r="V119">
            <v>198</v>
          </cell>
          <cell r="X119">
            <v>203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224</v>
          </cell>
          <cell r="C122">
            <v>223</v>
          </cell>
          <cell r="D122">
            <v>223</v>
          </cell>
          <cell r="E122">
            <v>211</v>
          </cell>
          <cell r="F122">
            <v>219</v>
          </cell>
          <cell r="G122">
            <v>208</v>
          </cell>
          <cell r="H122">
            <v>211</v>
          </cell>
          <cell r="I122">
            <v>201</v>
          </cell>
          <cell r="J122">
            <v>210</v>
          </cell>
          <cell r="K122">
            <v>200</v>
          </cell>
          <cell r="L122">
            <v>208</v>
          </cell>
          <cell r="M122">
            <v>203</v>
          </cell>
          <cell r="N122">
            <v>207</v>
          </cell>
          <cell r="P122">
            <v>201</v>
          </cell>
          <cell r="R122">
            <v>200</v>
          </cell>
          <cell r="T122">
            <v>200</v>
          </cell>
          <cell r="V122">
            <v>198</v>
          </cell>
          <cell r="X122">
            <v>203</v>
          </cell>
        </row>
        <row r="124">
          <cell r="A124" t="str">
            <v>Avg. Use/Cust</v>
          </cell>
          <cell r="B124">
            <v>190.38</v>
          </cell>
          <cell r="C124">
            <v>181.63</v>
          </cell>
          <cell r="D124">
            <v>181.63</v>
          </cell>
          <cell r="E124">
            <v>60.38</v>
          </cell>
          <cell r="F124">
            <v>159.51</v>
          </cell>
          <cell r="G124">
            <v>40.56</v>
          </cell>
          <cell r="H124">
            <v>60.38</v>
          </cell>
          <cell r="I124">
            <v>36.369999999999997</v>
          </cell>
          <cell r="J124">
            <v>42.16</v>
          </cell>
          <cell r="K124">
            <v>41.67</v>
          </cell>
          <cell r="L124">
            <v>40.56</v>
          </cell>
          <cell r="M124">
            <v>139.06</v>
          </cell>
          <cell r="N124">
            <v>28.42</v>
          </cell>
          <cell r="P124">
            <v>36.369999999999997</v>
          </cell>
          <cell r="R124">
            <v>23.22</v>
          </cell>
          <cell r="T124">
            <v>41.67</v>
          </cell>
          <cell r="V124">
            <v>115.29</v>
          </cell>
          <cell r="X124">
            <v>139.06</v>
          </cell>
          <cell r="Z124">
            <v>1058.6499999999999</v>
          </cell>
        </row>
        <row r="126">
          <cell r="A126" t="str">
            <v>Base Load</v>
          </cell>
          <cell r="B126">
            <v>32.299999999999997</v>
          </cell>
          <cell r="C126">
            <v>32.299999999999997</v>
          </cell>
          <cell r="D126">
            <v>32.299999999999997</v>
          </cell>
          <cell r="E126">
            <v>32.299999999999997</v>
          </cell>
          <cell r="F126">
            <v>32.299999999999997</v>
          </cell>
          <cell r="G126">
            <v>32.299999999999997</v>
          </cell>
          <cell r="H126">
            <v>32.299999999999997</v>
          </cell>
          <cell r="I126">
            <v>32.299999999999997</v>
          </cell>
          <cell r="J126">
            <v>32.299999999999997</v>
          </cell>
          <cell r="K126">
            <v>32.299999999999997</v>
          </cell>
          <cell r="L126">
            <v>32.299999999999997</v>
          </cell>
          <cell r="M126">
            <v>32.299999999999997</v>
          </cell>
          <cell r="N126">
            <v>32.299999999999997</v>
          </cell>
          <cell r="P126">
            <v>32.299999999999997</v>
          </cell>
          <cell r="R126">
            <v>32.299999999999997</v>
          </cell>
          <cell r="T126">
            <v>32.299999999999997</v>
          </cell>
          <cell r="V126">
            <v>32.299999999999997</v>
          </cell>
          <cell r="X126">
            <v>32.299999999999997</v>
          </cell>
          <cell r="Z126">
            <v>387.60000000000008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158.07999999999998</v>
          </cell>
          <cell r="C128">
            <v>149.32999999999998</v>
          </cell>
          <cell r="D128">
            <v>149.32999999999998</v>
          </cell>
          <cell r="E128">
            <v>28.080000000000005</v>
          </cell>
          <cell r="F128">
            <v>127.21</v>
          </cell>
          <cell r="G128">
            <v>8.2600000000000051</v>
          </cell>
          <cell r="H128">
            <v>28.080000000000005</v>
          </cell>
          <cell r="I128">
            <v>4.07</v>
          </cell>
          <cell r="J128">
            <v>9.86</v>
          </cell>
          <cell r="K128">
            <v>9.3700000000000045</v>
          </cell>
          <cell r="L128">
            <v>8.2600000000000051</v>
          </cell>
          <cell r="M128">
            <v>106.76</v>
          </cell>
          <cell r="N128">
            <v>-3.8799999999999955</v>
          </cell>
          <cell r="P128">
            <v>4.07</v>
          </cell>
          <cell r="R128">
            <v>-9.0799999999999983</v>
          </cell>
          <cell r="T128">
            <v>9.3700000000000045</v>
          </cell>
          <cell r="V128">
            <v>82.990000000000009</v>
          </cell>
          <cell r="X128">
            <v>106.76</v>
          </cell>
          <cell r="Z128">
            <v>671.05</v>
          </cell>
        </row>
        <row r="130">
          <cell r="A130" t="str">
            <v>Calendar D.D.</v>
          </cell>
          <cell r="B130">
            <v>723</v>
          </cell>
          <cell r="C130">
            <v>659</v>
          </cell>
          <cell r="D130">
            <v>659</v>
          </cell>
          <cell r="E130">
            <v>328</v>
          </cell>
          <cell r="F130">
            <v>645</v>
          </cell>
          <cell r="G130">
            <v>18</v>
          </cell>
          <cell r="H130">
            <v>328</v>
          </cell>
          <cell r="I130">
            <v>2</v>
          </cell>
          <cell r="J130">
            <v>106</v>
          </cell>
          <cell r="K130">
            <v>233</v>
          </cell>
          <cell r="L130">
            <v>18</v>
          </cell>
          <cell r="M130">
            <v>692</v>
          </cell>
          <cell r="N130">
            <v>0</v>
          </cell>
          <cell r="P130">
            <v>2</v>
          </cell>
          <cell r="R130">
            <v>20</v>
          </cell>
          <cell r="T130">
            <v>233</v>
          </cell>
          <cell r="V130">
            <v>515</v>
          </cell>
          <cell r="X130">
            <v>692</v>
          </cell>
          <cell r="Z130">
            <v>3941</v>
          </cell>
        </row>
        <row r="132">
          <cell r="A132" t="str">
            <v>Avg Use/DD/Cust</v>
          </cell>
          <cell r="B132">
            <v>0.21859999999999999</v>
          </cell>
          <cell r="C132">
            <v>0.2266</v>
          </cell>
          <cell r="D132">
            <v>0.2266</v>
          </cell>
          <cell r="E132">
            <v>8.5599999999999996E-2</v>
          </cell>
          <cell r="F132">
            <v>0.19719999999999999</v>
          </cell>
          <cell r="G132">
            <v>0.45889999999999997</v>
          </cell>
          <cell r="H132">
            <v>8.5599999999999996E-2</v>
          </cell>
          <cell r="I132">
            <v>0</v>
          </cell>
          <cell r="J132">
            <v>9.2999999999999999E-2</v>
          </cell>
          <cell r="K132">
            <v>4.02E-2</v>
          </cell>
          <cell r="L132">
            <v>0.45889999999999997</v>
          </cell>
          <cell r="M132">
            <v>0.15429999999999999</v>
          </cell>
          <cell r="N132">
            <v>0</v>
          </cell>
          <cell r="P132">
            <v>0</v>
          </cell>
          <cell r="R132">
            <v>-0.45400000000000001</v>
          </cell>
          <cell r="T132">
            <v>4.02E-2</v>
          </cell>
          <cell r="V132">
            <v>0.16109999999999999</v>
          </cell>
          <cell r="X132">
            <v>0.15429999999999999</v>
          </cell>
          <cell r="Z132">
            <v>0.17030000000000001</v>
          </cell>
        </row>
        <row r="134">
          <cell r="A134" t="str">
            <v>BL/Cust/Day</v>
          </cell>
          <cell r="B134">
            <v>1.0419400000000001</v>
          </cell>
          <cell r="C134">
            <v>1.0419400000000001</v>
          </cell>
          <cell r="D134">
            <v>1.0419400000000001</v>
          </cell>
          <cell r="E134">
            <v>1.0419400000000001</v>
          </cell>
          <cell r="F134">
            <v>1.0419400000000001</v>
          </cell>
          <cell r="G134">
            <v>1.0419400000000001</v>
          </cell>
          <cell r="H134">
            <v>1.0419400000000001</v>
          </cell>
          <cell r="I134">
            <v>1.0419400000000001</v>
          </cell>
          <cell r="J134">
            <v>1.0419400000000001</v>
          </cell>
          <cell r="K134">
            <v>1.0419400000000001</v>
          </cell>
          <cell r="L134">
            <v>1.0419400000000001</v>
          </cell>
          <cell r="M134">
            <v>1.0419400000000001</v>
          </cell>
          <cell r="N134">
            <v>1.0419400000000001</v>
          </cell>
          <cell r="P134">
            <v>1.0419400000000001</v>
          </cell>
          <cell r="R134">
            <v>1.0419400000000001</v>
          </cell>
          <cell r="T134">
            <v>1.0419400000000001</v>
          </cell>
          <cell r="V134">
            <v>1.0419400000000001</v>
          </cell>
          <cell r="X134">
            <v>1.0419400000000001</v>
          </cell>
        </row>
        <row r="137">
          <cell r="A137" t="str">
            <v>480.13 Account Classification</v>
          </cell>
        </row>
        <row r="139">
          <cell r="A139" t="str">
            <v>Year 1998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607</v>
          </cell>
          <cell r="H141">
            <v>0</v>
          </cell>
          <cell r="I141">
            <v>945</v>
          </cell>
          <cell r="J141">
            <v>0</v>
          </cell>
          <cell r="K141">
            <v>647</v>
          </cell>
          <cell r="L141">
            <v>607</v>
          </cell>
          <cell r="M141">
            <v>0</v>
          </cell>
          <cell r="N141">
            <v>555</v>
          </cell>
          <cell r="P141">
            <v>945</v>
          </cell>
          <cell r="R141">
            <v>694</v>
          </cell>
          <cell r="T141">
            <v>647</v>
          </cell>
          <cell r="V141">
            <v>0</v>
          </cell>
          <cell r="X141">
            <v>0</v>
          </cell>
          <cell r="Z141">
            <v>3448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149</v>
          </cell>
          <cell r="J143">
            <v>0</v>
          </cell>
          <cell r="K143">
            <v>149</v>
          </cell>
          <cell r="L143">
            <v>148</v>
          </cell>
          <cell r="M143">
            <v>0</v>
          </cell>
          <cell r="N143">
            <v>149</v>
          </cell>
          <cell r="P143">
            <v>149</v>
          </cell>
          <cell r="R143">
            <v>149</v>
          </cell>
          <cell r="T143">
            <v>149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4.0999999999999996</v>
          </cell>
          <cell r="H145">
            <v>0</v>
          </cell>
          <cell r="I145">
            <v>6.3</v>
          </cell>
          <cell r="J145">
            <v>0</v>
          </cell>
          <cell r="K145">
            <v>4.3</v>
          </cell>
          <cell r="L145">
            <v>4.0999999999999996</v>
          </cell>
          <cell r="M145" t="e">
            <v>#DIV/0!</v>
          </cell>
          <cell r="N145">
            <v>3.7</v>
          </cell>
          <cell r="P145">
            <v>6.3</v>
          </cell>
          <cell r="R145">
            <v>4.7</v>
          </cell>
          <cell r="T145">
            <v>4.3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0.13667000000000001</v>
          </cell>
          <cell r="H149">
            <v>0</v>
          </cell>
          <cell r="I149">
            <v>0.20322999999999999</v>
          </cell>
          <cell r="J149">
            <v>0</v>
          </cell>
          <cell r="K149">
            <v>0.13871</v>
          </cell>
          <cell r="L149">
            <v>0.13667000000000001</v>
          </cell>
          <cell r="M149" t="e">
            <v>#DIV/0!</v>
          </cell>
          <cell r="N149">
            <v>0.11935</v>
          </cell>
          <cell r="P149">
            <v>0.20322999999999999</v>
          </cell>
          <cell r="R149">
            <v>0.15667</v>
          </cell>
          <cell r="T149">
            <v>0.13871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Classification</v>
          </cell>
        </row>
        <row r="154">
          <cell r="A154" t="str">
            <v>Year 1998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412</v>
          </cell>
          <cell r="H156">
            <v>0</v>
          </cell>
          <cell r="I156">
            <v>591</v>
          </cell>
          <cell r="J156">
            <v>0</v>
          </cell>
          <cell r="K156">
            <v>143</v>
          </cell>
          <cell r="L156">
            <v>412</v>
          </cell>
          <cell r="M156">
            <v>0</v>
          </cell>
          <cell r="N156">
            <v>517</v>
          </cell>
          <cell r="P156">
            <v>591</v>
          </cell>
          <cell r="R156">
            <v>550</v>
          </cell>
          <cell r="T156">
            <v>143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21</v>
          </cell>
          <cell r="H158">
            <v>0</v>
          </cell>
          <cell r="I158">
            <v>20</v>
          </cell>
          <cell r="J158">
            <v>0</v>
          </cell>
          <cell r="K158">
            <v>20</v>
          </cell>
          <cell r="L158">
            <v>21</v>
          </cell>
          <cell r="M158">
            <v>0</v>
          </cell>
          <cell r="N158">
            <v>20</v>
          </cell>
          <cell r="P158">
            <v>20</v>
          </cell>
          <cell r="R158">
            <v>20</v>
          </cell>
          <cell r="T158">
            <v>20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19.600000000000001</v>
          </cell>
          <cell r="H160">
            <v>0</v>
          </cell>
          <cell r="I160">
            <v>29.6</v>
          </cell>
          <cell r="J160">
            <v>0</v>
          </cell>
          <cell r="K160">
            <v>7.2</v>
          </cell>
          <cell r="L160">
            <v>19.600000000000001</v>
          </cell>
          <cell r="M160" t="e">
            <v>#DIV/0!</v>
          </cell>
          <cell r="N160">
            <v>25.9</v>
          </cell>
          <cell r="P160">
            <v>29.6</v>
          </cell>
          <cell r="R160">
            <v>27.5</v>
          </cell>
          <cell r="T160">
            <v>7.2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0.65332999999999997</v>
          </cell>
          <cell r="H164">
            <v>0</v>
          </cell>
          <cell r="I164">
            <v>0.95484000000000002</v>
          </cell>
          <cell r="J164">
            <v>0</v>
          </cell>
          <cell r="K164">
            <v>0.23225999999999999</v>
          </cell>
          <cell r="L164">
            <v>0.65332999999999997</v>
          </cell>
          <cell r="M164" t="e">
            <v>#DIV/0!</v>
          </cell>
          <cell r="N164">
            <v>0.83548</v>
          </cell>
          <cell r="P164">
            <v>0.95484000000000002</v>
          </cell>
          <cell r="R164">
            <v>0.91666999999999998</v>
          </cell>
          <cell r="T164">
            <v>0.23225999999999999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1998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661071</v>
          </cell>
          <cell r="C171">
            <v>657830</v>
          </cell>
          <cell r="D171">
            <v>657830</v>
          </cell>
          <cell r="E171">
            <v>429764</v>
          </cell>
          <cell r="F171">
            <v>713663</v>
          </cell>
          <cell r="G171">
            <v>250606</v>
          </cell>
          <cell r="H171">
            <v>429764</v>
          </cell>
          <cell r="I171">
            <v>175171</v>
          </cell>
          <cell r="J171">
            <v>293423</v>
          </cell>
          <cell r="K171">
            <v>396186</v>
          </cell>
          <cell r="L171">
            <v>250606</v>
          </cell>
          <cell r="M171">
            <v>832809</v>
          </cell>
          <cell r="N171">
            <v>250606</v>
          </cell>
          <cell r="P171">
            <v>175171</v>
          </cell>
          <cell r="R171">
            <v>362530</v>
          </cell>
          <cell r="T171">
            <v>396186</v>
          </cell>
          <cell r="V171">
            <v>666535</v>
          </cell>
          <cell r="X171">
            <v>832809</v>
          </cell>
          <cell r="Z171">
            <v>5690194</v>
          </cell>
        </row>
        <row r="173">
          <cell r="A173" t="str">
            <v>Actual Customers</v>
          </cell>
          <cell r="B173">
            <v>2270</v>
          </cell>
          <cell r="C173">
            <v>2338</v>
          </cell>
          <cell r="D173">
            <v>2338</v>
          </cell>
          <cell r="E173">
            <v>2474</v>
          </cell>
          <cell r="F173">
            <v>2386</v>
          </cell>
          <cell r="G173">
            <v>2695</v>
          </cell>
          <cell r="H173">
            <v>2474</v>
          </cell>
          <cell r="I173">
            <v>2833</v>
          </cell>
          <cell r="J173">
            <v>2539</v>
          </cell>
          <cell r="K173">
            <v>2976</v>
          </cell>
          <cell r="L173">
            <v>2695</v>
          </cell>
          <cell r="M173">
            <v>3016</v>
          </cell>
          <cell r="N173">
            <v>2773</v>
          </cell>
          <cell r="P173">
            <v>2833</v>
          </cell>
          <cell r="R173">
            <v>2979</v>
          </cell>
          <cell r="T173">
            <v>2976</v>
          </cell>
          <cell r="V173">
            <v>2969</v>
          </cell>
          <cell r="X173">
            <v>3016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291.2</v>
          </cell>
          <cell r="C175">
            <v>281.39999999999998</v>
          </cell>
          <cell r="D175">
            <v>281.39999999999998</v>
          </cell>
          <cell r="E175">
            <v>173.7</v>
          </cell>
          <cell r="F175">
            <v>299.10000000000002</v>
          </cell>
          <cell r="G175">
            <v>93</v>
          </cell>
          <cell r="H175">
            <v>173.7</v>
          </cell>
          <cell r="I175">
            <v>61.8</v>
          </cell>
          <cell r="J175">
            <v>115.6</v>
          </cell>
          <cell r="K175">
            <v>133.1</v>
          </cell>
          <cell r="L175">
            <v>93</v>
          </cell>
          <cell r="M175">
            <v>276.10000000000002</v>
          </cell>
          <cell r="N175">
            <v>90.4</v>
          </cell>
          <cell r="P175">
            <v>61.8</v>
          </cell>
          <cell r="R175">
            <v>121.7</v>
          </cell>
          <cell r="T175">
            <v>133.1</v>
          </cell>
          <cell r="V175">
            <v>224.5</v>
          </cell>
          <cell r="X175">
            <v>276.10000000000002</v>
          </cell>
          <cell r="Z175">
            <v>2161.6</v>
          </cell>
        </row>
        <row r="177">
          <cell r="A177" t="str">
            <v>BL/Cust/Cust</v>
          </cell>
          <cell r="B177">
            <v>76.099999999999994</v>
          </cell>
          <cell r="C177">
            <v>76.099999999999994</v>
          </cell>
          <cell r="D177">
            <v>76.099999999999994</v>
          </cell>
          <cell r="E177">
            <v>76.099999999999994</v>
          </cell>
          <cell r="F177">
            <v>76.099999999999994</v>
          </cell>
          <cell r="G177">
            <v>76.099999999999994</v>
          </cell>
          <cell r="H177">
            <v>76.099999999999994</v>
          </cell>
          <cell r="I177">
            <v>76.099999999999994</v>
          </cell>
          <cell r="J177">
            <v>76.099999999999994</v>
          </cell>
          <cell r="K177">
            <v>76.099999999999994</v>
          </cell>
          <cell r="L177">
            <v>76.099999999999994</v>
          </cell>
          <cell r="M177">
            <v>76.099999999999994</v>
          </cell>
          <cell r="N177">
            <v>76.099999999999994</v>
          </cell>
          <cell r="P177">
            <v>76.099999999999994</v>
          </cell>
          <cell r="R177">
            <v>76.099999999999994</v>
          </cell>
          <cell r="T177">
            <v>76.099999999999994</v>
          </cell>
          <cell r="V177">
            <v>76.099999999999994</v>
          </cell>
          <cell r="X177">
            <v>76.099999999999994</v>
          </cell>
          <cell r="Z177">
            <v>913.2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215.1</v>
          </cell>
          <cell r="C179">
            <v>205.3</v>
          </cell>
          <cell r="D179">
            <v>205.3</v>
          </cell>
          <cell r="E179">
            <v>97.6</v>
          </cell>
          <cell r="F179">
            <v>223</v>
          </cell>
          <cell r="G179">
            <v>16.899999999999999</v>
          </cell>
          <cell r="H179">
            <v>97.6</v>
          </cell>
          <cell r="I179">
            <v>-14.3</v>
          </cell>
          <cell r="J179">
            <v>39.5</v>
          </cell>
          <cell r="K179">
            <v>57</v>
          </cell>
          <cell r="L179">
            <v>16.899999999999999</v>
          </cell>
          <cell r="M179">
            <v>200</v>
          </cell>
          <cell r="N179">
            <v>14.3</v>
          </cell>
          <cell r="P179">
            <v>-14.3</v>
          </cell>
          <cell r="R179">
            <v>45.6</v>
          </cell>
          <cell r="T179">
            <v>57</v>
          </cell>
          <cell r="V179">
            <v>148.4</v>
          </cell>
          <cell r="X179">
            <v>200</v>
          </cell>
          <cell r="Z179">
            <v>1248.4000000000001</v>
          </cell>
        </row>
        <row r="181">
          <cell r="A181" t="str">
            <v>Calendar D.D.</v>
          </cell>
          <cell r="B181">
            <v>746</v>
          </cell>
          <cell r="C181">
            <v>667</v>
          </cell>
          <cell r="D181">
            <v>667</v>
          </cell>
          <cell r="E181">
            <v>345</v>
          </cell>
          <cell r="F181">
            <v>636</v>
          </cell>
          <cell r="G181">
            <v>18</v>
          </cell>
          <cell r="H181">
            <v>345</v>
          </cell>
          <cell r="I181">
            <v>2</v>
          </cell>
          <cell r="J181">
            <v>133</v>
          </cell>
          <cell r="K181">
            <v>272</v>
          </cell>
          <cell r="L181">
            <v>18</v>
          </cell>
          <cell r="M181">
            <v>746</v>
          </cell>
          <cell r="N181">
            <v>0</v>
          </cell>
          <cell r="P181">
            <v>2</v>
          </cell>
          <cell r="R181">
            <v>20</v>
          </cell>
          <cell r="T181">
            <v>272</v>
          </cell>
          <cell r="V181">
            <v>525</v>
          </cell>
          <cell r="X181">
            <v>746</v>
          </cell>
          <cell r="Z181">
            <v>4110</v>
          </cell>
        </row>
        <row r="183">
          <cell r="A183" t="str">
            <v>Avg Use/Cust/DD</v>
          </cell>
          <cell r="B183">
            <v>0.28833999999999999</v>
          </cell>
          <cell r="C183">
            <v>0.30780000000000002</v>
          </cell>
          <cell r="D183">
            <v>0.30780000000000002</v>
          </cell>
          <cell r="E183">
            <v>0.28289999999999998</v>
          </cell>
          <cell r="F183">
            <v>0.35063</v>
          </cell>
          <cell r="G183">
            <v>0.93889</v>
          </cell>
          <cell r="H183">
            <v>0.28289999999999998</v>
          </cell>
          <cell r="I183">
            <v>-7.15</v>
          </cell>
          <cell r="J183">
            <v>0.29698999999999998</v>
          </cell>
          <cell r="K183">
            <v>0.20956</v>
          </cell>
          <cell r="L183">
            <v>0.93889</v>
          </cell>
          <cell r="M183">
            <v>0.2681</v>
          </cell>
          <cell r="N183" t="e">
            <v>#DIV/0!</v>
          </cell>
          <cell r="P183">
            <v>-7.15</v>
          </cell>
          <cell r="R183">
            <v>2.2799999999999998</v>
          </cell>
          <cell r="T183">
            <v>0.20956</v>
          </cell>
          <cell r="V183">
            <v>0.28266999999999998</v>
          </cell>
          <cell r="X183">
            <v>0.2681</v>
          </cell>
          <cell r="Z183">
            <v>0.30375000000000002</v>
          </cell>
        </row>
      </sheetData>
      <sheetData sheetId="4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1999</v>
          </cell>
        </row>
        <row r="5">
          <cell r="A5" t="str">
            <v>480.11 Account Calculation</v>
          </cell>
        </row>
        <row r="7">
          <cell r="A7" t="str">
            <v>Year 1999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3375279</v>
          </cell>
          <cell r="C9">
            <v>3063109</v>
          </cell>
          <cell r="D9">
            <v>3063109</v>
          </cell>
          <cell r="E9">
            <v>1446695</v>
          </cell>
          <cell r="F9">
            <v>2738563</v>
          </cell>
          <cell r="G9">
            <v>488899</v>
          </cell>
          <cell r="H9">
            <v>1446695</v>
          </cell>
          <cell r="I9">
            <v>394101</v>
          </cell>
          <cell r="J9">
            <v>750334</v>
          </cell>
          <cell r="K9">
            <v>951173</v>
          </cell>
          <cell r="L9">
            <v>488899</v>
          </cell>
          <cell r="M9">
            <v>2500932</v>
          </cell>
          <cell r="N9">
            <v>259265</v>
          </cell>
          <cell r="P9">
            <v>394101</v>
          </cell>
          <cell r="R9">
            <v>522460</v>
          </cell>
          <cell r="T9">
            <v>951173</v>
          </cell>
          <cell r="V9">
            <v>1564349</v>
          </cell>
          <cell r="X9">
            <v>2500932</v>
          </cell>
          <cell r="Z9">
            <v>18055159</v>
          </cell>
        </row>
        <row r="10">
          <cell r="A10" t="str">
            <v>COGC</v>
          </cell>
          <cell r="B10">
            <v>299029</v>
          </cell>
          <cell r="C10">
            <v>286314</v>
          </cell>
          <cell r="D10">
            <v>286314</v>
          </cell>
          <cell r="E10">
            <v>174514</v>
          </cell>
          <cell r="F10">
            <v>289612</v>
          </cell>
          <cell r="G10">
            <v>64612</v>
          </cell>
          <cell r="H10">
            <v>174514</v>
          </cell>
          <cell r="I10">
            <v>50589</v>
          </cell>
          <cell r="J10">
            <v>113626</v>
          </cell>
          <cell r="K10">
            <v>134862</v>
          </cell>
          <cell r="L10">
            <v>64612</v>
          </cell>
          <cell r="M10">
            <v>498356</v>
          </cell>
          <cell r="N10">
            <v>43625</v>
          </cell>
          <cell r="P10">
            <v>50589</v>
          </cell>
          <cell r="R10">
            <v>71975</v>
          </cell>
          <cell r="T10">
            <v>134862</v>
          </cell>
          <cell r="V10">
            <v>297324</v>
          </cell>
          <cell r="X10">
            <v>498356</v>
          </cell>
          <cell r="Z10">
            <v>2324438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3674308</v>
          </cell>
          <cell r="C12">
            <v>3349423</v>
          </cell>
          <cell r="D12">
            <v>3349423</v>
          </cell>
          <cell r="E12">
            <v>1621209</v>
          </cell>
          <cell r="F12">
            <v>3028175</v>
          </cell>
          <cell r="G12">
            <v>553511</v>
          </cell>
          <cell r="H12">
            <v>1621209</v>
          </cell>
          <cell r="I12">
            <v>444690</v>
          </cell>
          <cell r="J12">
            <v>863960</v>
          </cell>
          <cell r="K12">
            <v>1086035</v>
          </cell>
          <cell r="L12">
            <v>553511</v>
          </cell>
          <cell r="M12">
            <v>2999288</v>
          </cell>
          <cell r="N12">
            <v>302890</v>
          </cell>
          <cell r="P12">
            <v>444690</v>
          </cell>
          <cell r="R12">
            <v>594435</v>
          </cell>
          <cell r="T12">
            <v>1086035</v>
          </cell>
          <cell r="V12">
            <v>1861673</v>
          </cell>
          <cell r="X12">
            <v>2999288</v>
          </cell>
          <cell r="Z12">
            <v>20379597</v>
          </cell>
        </row>
        <row r="14">
          <cell r="A14" t="str">
            <v>Actual Customers</v>
          </cell>
          <cell r="B14">
            <v>228919</v>
          </cell>
          <cell r="C14">
            <v>229449</v>
          </cell>
          <cell r="D14">
            <v>229449</v>
          </cell>
          <cell r="E14">
            <v>230578</v>
          </cell>
          <cell r="F14">
            <v>230060</v>
          </cell>
          <cell r="G14">
            <v>230742</v>
          </cell>
          <cell r="H14">
            <v>230578</v>
          </cell>
          <cell r="I14">
            <v>231332</v>
          </cell>
          <cell r="J14">
            <v>230898</v>
          </cell>
          <cell r="K14">
            <v>232113</v>
          </cell>
          <cell r="L14">
            <v>230742</v>
          </cell>
          <cell r="M14">
            <v>234703</v>
          </cell>
          <cell r="N14">
            <v>230894</v>
          </cell>
          <cell r="P14">
            <v>231332</v>
          </cell>
          <cell r="R14">
            <v>231331</v>
          </cell>
          <cell r="T14">
            <v>232113</v>
          </cell>
          <cell r="V14">
            <v>233359</v>
          </cell>
          <cell r="X14">
            <v>234703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16.05</v>
          </cell>
          <cell r="C16">
            <v>14.6</v>
          </cell>
          <cell r="D16">
            <v>14.6</v>
          </cell>
          <cell r="E16">
            <v>7</v>
          </cell>
          <cell r="F16">
            <v>13.2</v>
          </cell>
          <cell r="G16">
            <v>2.4</v>
          </cell>
          <cell r="H16">
            <v>7</v>
          </cell>
          <cell r="I16">
            <v>1.9</v>
          </cell>
          <cell r="J16">
            <v>3.7</v>
          </cell>
          <cell r="K16">
            <v>4.7</v>
          </cell>
          <cell r="L16">
            <v>2.4</v>
          </cell>
          <cell r="M16">
            <v>12.8</v>
          </cell>
          <cell r="N16">
            <v>1.3</v>
          </cell>
          <cell r="P16">
            <v>1.9</v>
          </cell>
          <cell r="R16">
            <v>2.6</v>
          </cell>
          <cell r="T16">
            <v>4.7</v>
          </cell>
          <cell r="V16">
            <v>8</v>
          </cell>
          <cell r="X16">
            <v>12.8</v>
          </cell>
          <cell r="Z16">
            <v>88.249999999999986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14.170000000000002</v>
          </cell>
          <cell r="C20">
            <v>12.719999999999999</v>
          </cell>
          <cell r="D20">
            <v>12.719999999999999</v>
          </cell>
          <cell r="E20">
            <v>5.12</v>
          </cell>
          <cell r="F20">
            <v>11.32</v>
          </cell>
          <cell r="G20">
            <v>0.52</v>
          </cell>
          <cell r="H20">
            <v>5.12</v>
          </cell>
          <cell r="I20">
            <v>2.0000000000000018E-2</v>
          </cell>
          <cell r="J20">
            <v>1.8200000000000003</v>
          </cell>
          <cell r="K20">
            <v>2.8200000000000003</v>
          </cell>
          <cell r="L20">
            <v>0.52</v>
          </cell>
          <cell r="M20">
            <v>10.920000000000002</v>
          </cell>
          <cell r="N20">
            <v>-0.57999999999999985</v>
          </cell>
          <cell r="P20">
            <v>2.0000000000000018E-2</v>
          </cell>
          <cell r="R20">
            <v>0.7200000000000002</v>
          </cell>
          <cell r="T20">
            <v>2.8200000000000003</v>
          </cell>
          <cell r="V20">
            <v>6.12</v>
          </cell>
          <cell r="X20">
            <v>10.920000000000002</v>
          </cell>
          <cell r="Z20">
            <v>65.69</v>
          </cell>
        </row>
        <row r="22">
          <cell r="A22" t="str">
            <v>Calendar D.D. (NOAA)</v>
          </cell>
          <cell r="B22">
            <v>864</v>
          </cell>
          <cell r="C22">
            <v>776</v>
          </cell>
          <cell r="D22">
            <v>776</v>
          </cell>
          <cell r="E22">
            <v>371</v>
          </cell>
          <cell r="F22">
            <v>718</v>
          </cell>
          <cell r="G22">
            <v>20</v>
          </cell>
          <cell r="H22">
            <v>371</v>
          </cell>
          <cell r="I22">
            <v>0</v>
          </cell>
          <cell r="J22">
            <v>123</v>
          </cell>
          <cell r="K22">
            <v>279</v>
          </cell>
          <cell r="L22">
            <v>20</v>
          </cell>
          <cell r="M22">
            <v>746</v>
          </cell>
          <cell r="N22">
            <v>0</v>
          </cell>
          <cell r="P22">
            <v>0</v>
          </cell>
          <cell r="R22">
            <v>33</v>
          </cell>
          <cell r="T22">
            <v>279</v>
          </cell>
          <cell r="V22">
            <v>402</v>
          </cell>
          <cell r="X22">
            <v>746</v>
          </cell>
          <cell r="Z22">
            <v>4332</v>
          </cell>
        </row>
        <row r="24">
          <cell r="A24" t="str">
            <v>Avg Use/DD/Cust</v>
          </cell>
          <cell r="B24">
            <v>1.6400000000000001E-2</v>
          </cell>
          <cell r="C24">
            <v>1.6400000000000001E-2</v>
          </cell>
          <cell r="D24">
            <v>1.6400000000000001E-2</v>
          </cell>
          <cell r="E24">
            <v>1.38E-2</v>
          </cell>
          <cell r="F24">
            <v>1.5800000000000002E-2</v>
          </cell>
          <cell r="G24">
            <v>2.5999999999999999E-2</v>
          </cell>
          <cell r="H24">
            <v>1.38E-2</v>
          </cell>
          <cell r="I24">
            <v>0</v>
          </cell>
          <cell r="J24">
            <v>1.4800000000000001E-2</v>
          </cell>
          <cell r="K24">
            <v>1.01E-2</v>
          </cell>
          <cell r="L24">
            <v>2.5999999999999999E-2</v>
          </cell>
          <cell r="M24">
            <v>1.46E-2</v>
          </cell>
          <cell r="N24">
            <v>0</v>
          </cell>
          <cell r="P24">
            <v>0</v>
          </cell>
          <cell r="R24">
            <v>2.18E-2</v>
          </cell>
          <cell r="T24">
            <v>1.01E-2</v>
          </cell>
          <cell r="V24">
            <v>1.52E-2</v>
          </cell>
          <cell r="X24">
            <v>1.46E-2</v>
          </cell>
          <cell r="Z24">
            <v>1.52E-2</v>
          </cell>
        </row>
        <row r="26">
          <cell r="A26" t="str">
            <v>BL/Cust/Day</v>
          </cell>
          <cell r="B26">
            <v>6.0650000000000003E-2</v>
          </cell>
          <cell r="C26">
            <v>6.0650000000000003E-2</v>
          </cell>
          <cell r="D26">
            <v>6.0650000000000003E-2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6.1809999999999997E-2</v>
          </cell>
        </row>
        <row r="29">
          <cell r="A29" t="str">
            <v>480.12 Account Calculation</v>
          </cell>
        </row>
        <row r="31">
          <cell r="A31" t="str">
            <v>Year 1999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60626</v>
          </cell>
          <cell r="C33">
            <v>15945</v>
          </cell>
          <cell r="D33">
            <v>15945</v>
          </cell>
          <cell r="E33">
            <v>34386</v>
          </cell>
          <cell r="F33">
            <v>37779</v>
          </cell>
          <cell r="G33">
            <v>26350</v>
          </cell>
          <cell r="H33">
            <v>34386</v>
          </cell>
          <cell r="I33">
            <v>24715</v>
          </cell>
          <cell r="J33">
            <v>26831</v>
          </cell>
          <cell r="K33">
            <v>25250</v>
          </cell>
          <cell r="L33">
            <v>26350</v>
          </cell>
          <cell r="M33">
            <v>35510</v>
          </cell>
          <cell r="N33">
            <v>28574</v>
          </cell>
          <cell r="P33">
            <v>24715</v>
          </cell>
          <cell r="R33">
            <v>17124</v>
          </cell>
          <cell r="T33">
            <v>25250</v>
          </cell>
          <cell r="V33">
            <v>22732</v>
          </cell>
          <cell r="X33">
            <v>35510</v>
          </cell>
          <cell r="Z33">
            <v>355822</v>
          </cell>
        </row>
        <row r="35">
          <cell r="A35" t="str">
            <v>Actual Customers</v>
          </cell>
          <cell r="B35">
            <v>20012</v>
          </cell>
          <cell r="C35">
            <v>20007</v>
          </cell>
          <cell r="D35">
            <v>20007</v>
          </cell>
          <cell r="E35">
            <v>20093</v>
          </cell>
          <cell r="F35">
            <v>19925</v>
          </cell>
          <cell r="G35">
            <v>20488</v>
          </cell>
          <cell r="H35">
            <v>20093</v>
          </cell>
          <cell r="I35">
            <v>20502</v>
          </cell>
          <cell r="J35">
            <v>20396</v>
          </cell>
          <cell r="K35">
            <v>20127</v>
          </cell>
          <cell r="L35">
            <v>20488</v>
          </cell>
          <cell r="M35">
            <v>19874</v>
          </cell>
          <cell r="N35">
            <v>20455</v>
          </cell>
          <cell r="P35">
            <v>20502</v>
          </cell>
          <cell r="R35">
            <v>20356</v>
          </cell>
          <cell r="T35">
            <v>20127</v>
          </cell>
          <cell r="V35">
            <v>19931</v>
          </cell>
          <cell r="X35">
            <v>19874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3</v>
          </cell>
          <cell r="C37">
            <v>0.8</v>
          </cell>
          <cell r="D37">
            <v>0.8</v>
          </cell>
          <cell r="E37">
            <v>1.7</v>
          </cell>
          <cell r="F37">
            <v>1.9</v>
          </cell>
          <cell r="G37">
            <v>1.3</v>
          </cell>
          <cell r="H37">
            <v>1.7</v>
          </cell>
          <cell r="I37">
            <v>1.2</v>
          </cell>
          <cell r="J37">
            <v>1.3</v>
          </cell>
          <cell r="K37">
            <v>1.3</v>
          </cell>
          <cell r="L37">
            <v>1.3</v>
          </cell>
          <cell r="M37">
            <v>1.8</v>
          </cell>
          <cell r="N37">
            <v>1.4</v>
          </cell>
          <cell r="P37">
            <v>1.2</v>
          </cell>
          <cell r="R37">
            <v>0.8</v>
          </cell>
          <cell r="T37">
            <v>1.3</v>
          </cell>
          <cell r="V37">
            <v>1.1000000000000001</v>
          </cell>
          <cell r="X37">
            <v>1.8</v>
          </cell>
          <cell r="Z37">
            <v>17.600000000000001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9.6769999999999995E-2</v>
          </cell>
          <cell r="C41">
            <v>2.8570000000000002E-2</v>
          </cell>
          <cell r="D41">
            <v>2.8570000000000002E-2</v>
          </cell>
          <cell r="E41">
            <v>5.6669999999999998E-2</v>
          </cell>
          <cell r="F41">
            <v>6.1289999999999997E-2</v>
          </cell>
          <cell r="G41">
            <v>4.333E-2</v>
          </cell>
          <cell r="H41">
            <v>5.6669999999999998E-2</v>
          </cell>
          <cell r="I41">
            <v>3.8710000000000001E-2</v>
          </cell>
          <cell r="J41">
            <v>4.1939999999999998E-2</v>
          </cell>
          <cell r="K41">
            <v>4.1939999999999998E-2</v>
          </cell>
          <cell r="L41">
            <v>4.333E-2</v>
          </cell>
          <cell r="M41">
            <v>5.806E-2</v>
          </cell>
          <cell r="N41">
            <v>4.5159999999999999E-2</v>
          </cell>
          <cell r="P41">
            <v>3.8710000000000001E-2</v>
          </cell>
          <cell r="R41">
            <v>2.6669999999999999E-2</v>
          </cell>
          <cell r="T41">
            <v>4.1939999999999998E-2</v>
          </cell>
          <cell r="V41">
            <v>3.6670000000000001E-2</v>
          </cell>
          <cell r="X41">
            <v>5.806E-2</v>
          </cell>
          <cell r="Z41">
            <v>4.8219999999999999E-2</v>
          </cell>
        </row>
        <row r="44">
          <cell r="A44" t="str">
            <v>481.21 Account Calculation</v>
          </cell>
        </row>
        <row r="46">
          <cell r="A46" t="str">
            <v>Year 1999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64865</v>
          </cell>
          <cell r="C48">
            <v>43797</v>
          </cell>
          <cell r="D48">
            <v>43797</v>
          </cell>
          <cell r="E48">
            <v>46533</v>
          </cell>
          <cell r="F48">
            <v>55042</v>
          </cell>
          <cell r="G48">
            <v>35216</v>
          </cell>
          <cell r="H48">
            <v>46533</v>
          </cell>
          <cell r="I48">
            <v>38620</v>
          </cell>
          <cell r="J48">
            <v>47034</v>
          </cell>
          <cell r="K48">
            <v>48802</v>
          </cell>
          <cell r="L48">
            <v>35216</v>
          </cell>
          <cell r="M48">
            <v>35799</v>
          </cell>
          <cell r="N48">
            <v>38851</v>
          </cell>
          <cell r="P48">
            <v>38620</v>
          </cell>
          <cell r="R48">
            <v>28965</v>
          </cell>
          <cell r="T48">
            <v>48802</v>
          </cell>
          <cell r="V48">
            <v>22891</v>
          </cell>
          <cell r="X48">
            <v>35799</v>
          </cell>
          <cell r="Z48">
            <v>506415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64865</v>
          </cell>
          <cell r="C51">
            <v>43797</v>
          </cell>
          <cell r="D51">
            <v>43797</v>
          </cell>
          <cell r="E51">
            <v>46533</v>
          </cell>
          <cell r="F51">
            <v>55042</v>
          </cell>
          <cell r="G51">
            <v>35216</v>
          </cell>
          <cell r="H51">
            <v>46533</v>
          </cell>
          <cell r="I51">
            <v>38620</v>
          </cell>
          <cell r="J51">
            <v>47034</v>
          </cell>
          <cell r="K51">
            <v>48802</v>
          </cell>
          <cell r="L51">
            <v>35216</v>
          </cell>
          <cell r="M51">
            <v>35799</v>
          </cell>
          <cell r="N51">
            <v>38851</v>
          </cell>
          <cell r="P51">
            <v>38620</v>
          </cell>
          <cell r="R51">
            <v>28965</v>
          </cell>
          <cell r="T51">
            <v>48802</v>
          </cell>
          <cell r="V51">
            <v>22891</v>
          </cell>
          <cell r="X51">
            <v>35799</v>
          </cell>
          <cell r="Z51">
            <v>506415</v>
          </cell>
        </row>
        <row r="53">
          <cell r="A53" t="str">
            <v>Actual Customers</v>
          </cell>
          <cell r="B53">
            <v>2057</v>
          </cell>
          <cell r="C53">
            <v>2040</v>
          </cell>
          <cell r="D53">
            <v>2040</v>
          </cell>
          <cell r="E53">
            <v>2196</v>
          </cell>
          <cell r="F53">
            <v>2061</v>
          </cell>
          <cell r="G53">
            <v>2240</v>
          </cell>
          <cell r="H53">
            <v>2196</v>
          </cell>
          <cell r="I53">
            <v>2191</v>
          </cell>
          <cell r="J53">
            <v>2263</v>
          </cell>
          <cell r="K53">
            <v>2064</v>
          </cell>
          <cell r="L53">
            <v>2240</v>
          </cell>
          <cell r="M53">
            <v>1911</v>
          </cell>
          <cell r="N53">
            <v>2206</v>
          </cell>
          <cell r="P53">
            <v>2191</v>
          </cell>
          <cell r="R53">
            <v>2161</v>
          </cell>
          <cell r="T53">
            <v>2064</v>
          </cell>
          <cell r="V53">
            <v>1961</v>
          </cell>
          <cell r="X53">
            <v>1911</v>
          </cell>
        </row>
        <row r="55">
          <cell r="A55" t="str">
            <v>Avg. Use/Cust</v>
          </cell>
          <cell r="B55">
            <v>31.5</v>
          </cell>
          <cell r="C55">
            <v>21.5</v>
          </cell>
          <cell r="D55">
            <v>21.5</v>
          </cell>
          <cell r="E55">
            <v>21.2</v>
          </cell>
          <cell r="F55">
            <v>26.7</v>
          </cell>
          <cell r="G55">
            <v>15.7</v>
          </cell>
          <cell r="H55">
            <v>21.2</v>
          </cell>
          <cell r="I55">
            <v>17.600000000000001</v>
          </cell>
          <cell r="J55">
            <v>20.8</v>
          </cell>
          <cell r="K55">
            <v>23.6</v>
          </cell>
          <cell r="L55">
            <v>15.7</v>
          </cell>
          <cell r="M55">
            <v>18.7</v>
          </cell>
          <cell r="N55">
            <v>17.600000000000001</v>
          </cell>
          <cell r="P55">
            <v>17.600000000000001</v>
          </cell>
          <cell r="R55">
            <v>13.4</v>
          </cell>
          <cell r="T55">
            <v>23.6</v>
          </cell>
          <cell r="V55">
            <v>11.7</v>
          </cell>
          <cell r="X55">
            <v>18.7</v>
          </cell>
          <cell r="Z55">
            <v>239.99999999999997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1.01613</v>
          </cell>
          <cell r="C59">
            <v>0.76785999999999999</v>
          </cell>
          <cell r="D59">
            <v>0.76785999999999999</v>
          </cell>
          <cell r="E59">
            <v>0.70667000000000002</v>
          </cell>
          <cell r="F59">
            <v>0.86129</v>
          </cell>
          <cell r="G59">
            <v>0.52332999999999996</v>
          </cell>
          <cell r="H59">
            <v>0.70667000000000002</v>
          </cell>
          <cell r="I59">
            <v>0.56774000000000002</v>
          </cell>
          <cell r="J59">
            <v>0.67096999999999996</v>
          </cell>
          <cell r="K59">
            <v>0.76129000000000002</v>
          </cell>
          <cell r="L59">
            <v>0.52332999999999996</v>
          </cell>
          <cell r="M59">
            <v>0.60323000000000004</v>
          </cell>
          <cell r="N59">
            <v>0.56774000000000002</v>
          </cell>
          <cell r="P59">
            <v>0.56774000000000002</v>
          </cell>
          <cell r="R59">
            <v>0.44667000000000001</v>
          </cell>
          <cell r="T59">
            <v>0.76129000000000002</v>
          </cell>
          <cell r="V59">
            <v>0.39</v>
          </cell>
          <cell r="X59">
            <v>0.60323000000000004</v>
          </cell>
          <cell r="Z59">
            <v>0.65752999999999995</v>
          </cell>
        </row>
        <row r="62">
          <cell r="A62" t="str">
            <v>481.22 Account Calculation</v>
          </cell>
        </row>
        <row r="64">
          <cell r="A64" t="str">
            <v>Year 1999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8449</v>
          </cell>
          <cell r="C66">
            <v>4937</v>
          </cell>
          <cell r="D66">
            <v>4937</v>
          </cell>
          <cell r="E66">
            <v>4565</v>
          </cell>
          <cell r="F66">
            <v>7362</v>
          </cell>
          <cell r="G66">
            <v>2727</v>
          </cell>
          <cell r="H66">
            <v>4565</v>
          </cell>
          <cell r="I66">
            <v>2068</v>
          </cell>
          <cell r="J66">
            <v>3432</v>
          </cell>
          <cell r="K66">
            <v>2636</v>
          </cell>
          <cell r="L66">
            <v>2727</v>
          </cell>
          <cell r="M66">
            <v>4662</v>
          </cell>
          <cell r="N66">
            <v>2535</v>
          </cell>
          <cell r="P66">
            <v>2068</v>
          </cell>
          <cell r="R66">
            <v>2805</v>
          </cell>
          <cell r="T66">
            <v>2636</v>
          </cell>
          <cell r="V66">
            <v>4888</v>
          </cell>
          <cell r="X66">
            <v>4662</v>
          </cell>
          <cell r="Z66">
            <v>51066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8449</v>
          </cell>
          <cell r="C69">
            <v>4937</v>
          </cell>
          <cell r="D69">
            <v>4937</v>
          </cell>
          <cell r="E69">
            <v>4565</v>
          </cell>
          <cell r="F69">
            <v>7362</v>
          </cell>
          <cell r="G69">
            <v>2727</v>
          </cell>
          <cell r="H69">
            <v>4565</v>
          </cell>
          <cell r="I69">
            <v>2068</v>
          </cell>
          <cell r="J69">
            <v>3432</v>
          </cell>
          <cell r="K69">
            <v>2636</v>
          </cell>
          <cell r="L69">
            <v>2727</v>
          </cell>
          <cell r="M69">
            <v>4662</v>
          </cell>
          <cell r="N69">
            <v>2535</v>
          </cell>
          <cell r="P69">
            <v>2068</v>
          </cell>
          <cell r="R69">
            <v>2805</v>
          </cell>
          <cell r="T69">
            <v>2636</v>
          </cell>
          <cell r="V69">
            <v>4888</v>
          </cell>
          <cell r="X69">
            <v>4662</v>
          </cell>
          <cell r="Z69">
            <v>51066</v>
          </cell>
        </row>
        <row r="71">
          <cell r="A71" t="str">
            <v>Actual Customers</v>
          </cell>
          <cell r="B71">
            <v>38</v>
          </cell>
          <cell r="C71">
            <v>37</v>
          </cell>
          <cell r="D71">
            <v>37</v>
          </cell>
          <cell r="E71">
            <v>36</v>
          </cell>
          <cell r="F71">
            <v>37</v>
          </cell>
          <cell r="G71">
            <v>34</v>
          </cell>
          <cell r="H71">
            <v>36</v>
          </cell>
          <cell r="I71">
            <v>35</v>
          </cell>
          <cell r="J71">
            <v>36</v>
          </cell>
          <cell r="K71">
            <v>35</v>
          </cell>
          <cell r="L71">
            <v>34</v>
          </cell>
          <cell r="M71">
            <v>34</v>
          </cell>
          <cell r="N71">
            <v>35</v>
          </cell>
          <cell r="P71">
            <v>35</v>
          </cell>
          <cell r="R71">
            <v>34</v>
          </cell>
          <cell r="T71">
            <v>35</v>
          </cell>
          <cell r="V71">
            <v>35</v>
          </cell>
          <cell r="X71">
            <v>34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38</v>
          </cell>
          <cell r="C74">
            <v>37</v>
          </cell>
          <cell r="D74">
            <v>37</v>
          </cell>
          <cell r="E74">
            <v>36</v>
          </cell>
          <cell r="F74">
            <v>37</v>
          </cell>
          <cell r="G74">
            <v>34</v>
          </cell>
          <cell r="H74">
            <v>36</v>
          </cell>
          <cell r="I74">
            <v>35</v>
          </cell>
          <cell r="J74">
            <v>36</v>
          </cell>
          <cell r="K74">
            <v>35</v>
          </cell>
          <cell r="L74">
            <v>34</v>
          </cell>
          <cell r="M74">
            <v>34</v>
          </cell>
          <cell r="N74">
            <v>35</v>
          </cell>
          <cell r="P74">
            <v>35</v>
          </cell>
          <cell r="R74">
            <v>34</v>
          </cell>
          <cell r="T74">
            <v>35</v>
          </cell>
          <cell r="V74">
            <v>35</v>
          </cell>
          <cell r="X74">
            <v>34</v>
          </cell>
          <cell r="Z74">
            <v>0</v>
          </cell>
        </row>
        <row r="76">
          <cell r="A76" t="str">
            <v>Avg. Use/Cust</v>
          </cell>
          <cell r="B76">
            <v>222.3</v>
          </cell>
          <cell r="C76">
            <v>133.4</v>
          </cell>
          <cell r="D76">
            <v>133.4</v>
          </cell>
          <cell r="E76">
            <v>126.8</v>
          </cell>
          <cell r="F76">
            <v>199</v>
          </cell>
          <cell r="G76">
            <v>80.2</v>
          </cell>
          <cell r="H76">
            <v>126.8</v>
          </cell>
          <cell r="I76">
            <v>59.1</v>
          </cell>
          <cell r="J76">
            <v>95.3</v>
          </cell>
          <cell r="K76">
            <v>75.3</v>
          </cell>
          <cell r="L76">
            <v>80.2</v>
          </cell>
          <cell r="M76">
            <v>137.1</v>
          </cell>
          <cell r="N76">
            <v>72.400000000000006</v>
          </cell>
          <cell r="P76">
            <v>59.1</v>
          </cell>
          <cell r="R76">
            <v>82.5</v>
          </cell>
          <cell r="T76">
            <v>75.3</v>
          </cell>
          <cell r="V76">
            <v>139.69999999999999</v>
          </cell>
          <cell r="X76">
            <v>137.1</v>
          </cell>
          <cell r="Z76">
            <v>1423.1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7.1709699999999996</v>
          </cell>
          <cell r="C80">
            <v>4.7642899999999999</v>
          </cell>
          <cell r="D80">
            <v>4.7642899999999999</v>
          </cell>
          <cell r="E80">
            <v>4.2266700000000004</v>
          </cell>
          <cell r="F80">
            <v>6.4193499999999997</v>
          </cell>
          <cell r="G80">
            <v>2.67333</v>
          </cell>
          <cell r="H80">
            <v>4.2266700000000004</v>
          </cell>
          <cell r="I80">
            <v>1.90645</v>
          </cell>
          <cell r="J80">
            <v>3.0741900000000002</v>
          </cell>
          <cell r="K80">
            <v>2.42903</v>
          </cell>
          <cell r="L80">
            <v>2.67333</v>
          </cell>
          <cell r="M80">
            <v>4.42258</v>
          </cell>
          <cell r="N80">
            <v>2.33548</v>
          </cell>
          <cell r="P80">
            <v>1.90645</v>
          </cell>
          <cell r="R80">
            <v>2.75</v>
          </cell>
          <cell r="T80">
            <v>2.42903</v>
          </cell>
          <cell r="V80">
            <v>4.6566700000000001</v>
          </cell>
          <cell r="X80">
            <v>4.42258</v>
          </cell>
          <cell r="Z80">
            <v>3.8988999999999998</v>
          </cell>
        </row>
        <row r="83">
          <cell r="A83" t="str">
            <v>481.31 Account Calculation</v>
          </cell>
        </row>
        <row r="85">
          <cell r="A85" t="str">
            <v>Year 1999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801161</v>
          </cell>
          <cell r="C87">
            <v>706548</v>
          </cell>
          <cell r="D87">
            <v>706548</v>
          </cell>
          <cell r="E87">
            <v>282674</v>
          </cell>
          <cell r="F87">
            <v>643529</v>
          </cell>
          <cell r="G87">
            <v>89012</v>
          </cell>
          <cell r="H87">
            <v>282674</v>
          </cell>
          <cell r="I87">
            <v>133115</v>
          </cell>
          <cell r="J87">
            <v>133866</v>
          </cell>
          <cell r="K87">
            <v>275472</v>
          </cell>
          <cell r="L87">
            <v>89012</v>
          </cell>
          <cell r="M87">
            <v>743754</v>
          </cell>
          <cell r="N87">
            <v>54358</v>
          </cell>
          <cell r="P87">
            <v>133115</v>
          </cell>
          <cell r="R87">
            <v>106461</v>
          </cell>
          <cell r="T87">
            <v>275472</v>
          </cell>
          <cell r="V87">
            <v>319269</v>
          </cell>
          <cell r="X87">
            <v>743754</v>
          </cell>
          <cell r="Z87">
            <v>4289219</v>
          </cell>
        </row>
        <row r="88">
          <cell r="A88" t="str">
            <v>COGC Dt</v>
          </cell>
          <cell r="B88">
            <v>10599</v>
          </cell>
          <cell r="C88">
            <v>9294</v>
          </cell>
          <cell r="D88">
            <v>9294</v>
          </cell>
          <cell r="E88">
            <v>622</v>
          </cell>
          <cell r="F88">
            <v>-16452</v>
          </cell>
          <cell r="G88">
            <v>625</v>
          </cell>
          <cell r="H88">
            <v>622</v>
          </cell>
          <cell r="I88">
            <v>188</v>
          </cell>
          <cell r="J88">
            <v>402</v>
          </cell>
          <cell r="K88">
            <v>167</v>
          </cell>
          <cell r="L88">
            <v>625</v>
          </cell>
          <cell r="M88">
            <v>285</v>
          </cell>
          <cell r="N88">
            <v>261</v>
          </cell>
          <cell r="P88">
            <v>188</v>
          </cell>
          <cell r="R88">
            <v>318</v>
          </cell>
          <cell r="T88">
            <v>167</v>
          </cell>
          <cell r="V88">
            <v>291</v>
          </cell>
          <cell r="X88">
            <v>285</v>
          </cell>
          <cell r="Z88">
            <v>6600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811760</v>
          </cell>
          <cell r="C90">
            <v>715842</v>
          </cell>
          <cell r="D90">
            <v>715842</v>
          </cell>
          <cell r="E90">
            <v>283296</v>
          </cell>
          <cell r="F90">
            <v>627077</v>
          </cell>
          <cell r="G90">
            <v>89637</v>
          </cell>
          <cell r="H90">
            <v>283296</v>
          </cell>
          <cell r="I90">
            <v>133303</v>
          </cell>
          <cell r="J90">
            <v>134268</v>
          </cell>
          <cell r="K90">
            <v>275639</v>
          </cell>
          <cell r="L90">
            <v>89637</v>
          </cell>
          <cell r="M90">
            <v>744039</v>
          </cell>
          <cell r="N90">
            <v>54619</v>
          </cell>
          <cell r="P90">
            <v>133303</v>
          </cell>
          <cell r="R90">
            <v>106779</v>
          </cell>
          <cell r="T90">
            <v>275639</v>
          </cell>
          <cell r="V90">
            <v>319560</v>
          </cell>
          <cell r="X90">
            <v>744039</v>
          </cell>
          <cell r="Z90">
            <v>4295819</v>
          </cell>
        </row>
        <row r="92">
          <cell r="A92" t="str">
            <v>Actual Customers</v>
          </cell>
          <cell r="B92">
            <v>13447</v>
          </cell>
          <cell r="C92">
            <v>13440</v>
          </cell>
          <cell r="D92">
            <v>13440</v>
          </cell>
          <cell r="E92">
            <v>13352</v>
          </cell>
          <cell r="F92">
            <v>13413</v>
          </cell>
          <cell r="G92">
            <v>12916</v>
          </cell>
          <cell r="H92">
            <v>13352</v>
          </cell>
          <cell r="I92">
            <v>12752</v>
          </cell>
          <cell r="J92">
            <v>13149</v>
          </cell>
          <cell r="K92">
            <v>12966</v>
          </cell>
          <cell r="L92">
            <v>12916</v>
          </cell>
          <cell r="M92">
            <v>13571</v>
          </cell>
          <cell r="N92">
            <v>12770</v>
          </cell>
          <cell r="P92">
            <v>12752</v>
          </cell>
          <cell r="R92">
            <v>12749</v>
          </cell>
          <cell r="T92">
            <v>12966</v>
          </cell>
          <cell r="V92">
            <v>13269</v>
          </cell>
          <cell r="X92">
            <v>13571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13447</v>
          </cell>
          <cell r="C95">
            <v>13440</v>
          </cell>
          <cell r="D95">
            <v>13440</v>
          </cell>
          <cell r="E95">
            <v>13352</v>
          </cell>
          <cell r="F95">
            <v>13413</v>
          </cell>
          <cell r="G95">
            <v>12916</v>
          </cell>
          <cell r="H95">
            <v>13352</v>
          </cell>
          <cell r="I95">
            <v>12752</v>
          </cell>
          <cell r="J95">
            <v>13149</v>
          </cell>
          <cell r="K95">
            <v>12966</v>
          </cell>
          <cell r="L95">
            <v>12916</v>
          </cell>
          <cell r="M95">
            <v>13571</v>
          </cell>
          <cell r="N95">
            <v>12770</v>
          </cell>
          <cell r="P95">
            <v>12752</v>
          </cell>
          <cell r="R95">
            <v>12749</v>
          </cell>
          <cell r="T95">
            <v>12966</v>
          </cell>
          <cell r="V95">
            <v>13269</v>
          </cell>
          <cell r="X95">
            <v>13571</v>
          </cell>
          <cell r="Z95">
            <v>0</v>
          </cell>
        </row>
        <row r="97">
          <cell r="A97" t="str">
            <v>Avg. Use/Cust</v>
          </cell>
          <cell r="B97">
            <v>60.37</v>
          </cell>
          <cell r="C97">
            <v>53.26</v>
          </cell>
          <cell r="D97">
            <v>53.26</v>
          </cell>
          <cell r="E97">
            <v>21.22</v>
          </cell>
          <cell r="F97">
            <v>46.75</v>
          </cell>
          <cell r="G97">
            <v>6.94</v>
          </cell>
          <cell r="H97">
            <v>21.22</v>
          </cell>
          <cell r="I97">
            <v>10.45</v>
          </cell>
          <cell r="J97">
            <v>10.210000000000001</v>
          </cell>
          <cell r="K97">
            <v>21.26</v>
          </cell>
          <cell r="L97">
            <v>6.94</v>
          </cell>
          <cell r="M97">
            <v>54.83</v>
          </cell>
          <cell r="N97">
            <v>4.28</v>
          </cell>
          <cell r="P97">
            <v>10.45</v>
          </cell>
          <cell r="R97">
            <v>8.3800000000000008</v>
          </cell>
          <cell r="T97">
            <v>21.26</v>
          </cell>
          <cell r="V97">
            <v>24.08</v>
          </cell>
          <cell r="X97">
            <v>54.83</v>
          </cell>
          <cell r="Z97">
            <v>322.02999999999997</v>
          </cell>
        </row>
        <row r="99">
          <cell r="A99" t="str">
            <v>Base Load</v>
          </cell>
          <cell r="B99">
            <v>7.36</v>
          </cell>
          <cell r="C99">
            <v>7.36</v>
          </cell>
          <cell r="D99">
            <v>7.36</v>
          </cell>
          <cell r="E99">
            <v>7.36</v>
          </cell>
          <cell r="F99">
            <v>7.36</v>
          </cell>
          <cell r="G99">
            <v>7.36</v>
          </cell>
          <cell r="H99">
            <v>7.36</v>
          </cell>
          <cell r="I99">
            <v>7.36</v>
          </cell>
          <cell r="J99">
            <v>7.36</v>
          </cell>
          <cell r="K99">
            <v>7.36</v>
          </cell>
          <cell r="L99">
            <v>7.36</v>
          </cell>
          <cell r="M99">
            <v>7.36</v>
          </cell>
          <cell r="N99">
            <v>7.36</v>
          </cell>
          <cell r="P99">
            <v>7.36</v>
          </cell>
          <cell r="R99">
            <v>7.36</v>
          </cell>
          <cell r="T99">
            <v>7.36</v>
          </cell>
          <cell r="V99">
            <v>7.36</v>
          </cell>
          <cell r="X99">
            <v>7.36</v>
          </cell>
          <cell r="Z99">
            <v>88.320000000000007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53.01</v>
          </cell>
          <cell r="C101">
            <v>45.9</v>
          </cell>
          <cell r="D101">
            <v>45.9</v>
          </cell>
          <cell r="E101">
            <v>13.86</v>
          </cell>
          <cell r="F101">
            <v>39.39</v>
          </cell>
          <cell r="G101">
            <v>-0.41999999999999993</v>
          </cell>
          <cell r="H101">
            <v>13.86</v>
          </cell>
          <cell r="I101">
            <v>3.089999999999999</v>
          </cell>
          <cell r="J101">
            <v>2.8500000000000005</v>
          </cell>
          <cell r="K101">
            <v>13.900000000000002</v>
          </cell>
          <cell r="L101">
            <v>-0.41999999999999993</v>
          </cell>
          <cell r="M101">
            <v>47.47</v>
          </cell>
          <cell r="N101">
            <v>-3.08</v>
          </cell>
          <cell r="P101">
            <v>3.089999999999999</v>
          </cell>
          <cell r="R101">
            <v>1.0200000000000005</v>
          </cell>
          <cell r="T101">
            <v>13.900000000000002</v>
          </cell>
          <cell r="V101">
            <v>16.72</v>
          </cell>
          <cell r="X101">
            <v>47.47</v>
          </cell>
          <cell r="Z101">
            <v>233.70999999999998</v>
          </cell>
        </row>
        <row r="103">
          <cell r="A103" t="str">
            <v>Calendar D.D.</v>
          </cell>
          <cell r="B103">
            <v>864</v>
          </cell>
          <cell r="C103">
            <v>776</v>
          </cell>
          <cell r="D103">
            <v>776</v>
          </cell>
          <cell r="E103">
            <v>371</v>
          </cell>
          <cell r="F103">
            <v>718</v>
          </cell>
          <cell r="G103">
            <v>20</v>
          </cell>
          <cell r="H103">
            <v>371</v>
          </cell>
          <cell r="I103">
            <v>0</v>
          </cell>
          <cell r="J103">
            <v>123</v>
          </cell>
          <cell r="K103">
            <v>279</v>
          </cell>
          <cell r="L103">
            <v>20</v>
          </cell>
          <cell r="M103">
            <v>746</v>
          </cell>
          <cell r="N103">
            <v>0</v>
          </cell>
          <cell r="P103">
            <v>0</v>
          </cell>
          <cell r="R103">
            <v>33</v>
          </cell>
          <cell r="T103">
            <v>279</v>
          </cell>
          <cell r="V103">
            <v>402</v>
          </cell>
          <cell r="X103">
            <v>746</v>
          </cell>
          <cell r="Z103">
            <v>4332</v>
          </cell>
        </row>
        <row r="105">
          <cell r="A105" t="str">
            <v>Avg Use/DD/Cust</v>
          </cell>
          <cell r="B105">
            <v>6.1400000000000003E-2</v>
          </cell>
          <cell r="C105">
            <v>5.91E-2</v>
          </cell>
          <cell r="D105">
            <v>5.91E-2</v>
          </cell>
          <cell r="E105">
            <v>3.7400000000000003E-2</v>
          </cell>
          <cell r="F105">
            <v>5.4899999999999997E-2</v>
          </cell>
          <cell r="G105">
            <v>-2.1000000000000001E-2</v>
          </cell>
          <cell r="H105">
            <v>3.7400000000000003E-2</v>
          </cell>
          <cell r="I105">
            <v>0</v>
          </cell>
          <cell r="J105">
            <v>2.3199999999999998E-2</v>
          </cell>
          <cell r="K105">
            <v>4.9799999999999997E-2</v>
          </cell>
          <cell r="L105">
            <v>-2.1000000000000001E-2</v>
          </cell>
          <cell r="M105">
            <v>6.3600000000000004E-2</v>
          </cell>
          <cell r="N105">
            <v>0</v>
          </cell>
          <cell r="P105">
            <v>0</v>
          </cell>
          <cell r="R105">
            <v>3.09E-2</v>
          </cell>
          <cell r="T105">
            <v>4.9799999999999997E-2</v>
          </cell>
          <cell r="V105">
            <v>4.1599999999999998E-2</v>
          </cell>
          <cell r="X105">
            <v>6.3600000000000004E-2</v>
          </cell>
          <cell r="Z105">
            <v>5.3900000000000003E-2</v>
          </cell>
        </row>
        <row r="107">
          <cell r="A107" t="str">
            <v>BL/Cust/Day</v>
          </cell>
          <cell r="B107">
            <v>0.23741999999999999</v>
          </cell>
          <cell r="C107">
            <v>0.23741999999999999</v>
          </cell>
          <cell r="D107">
            <v>0.23741999999999999</v>
          </cell>
          <cell r="E107">
            <v>0.23741999999999999</v>
          </cell>
          <cell r="F107">
            <v>0.23741999999999999</v>
          </cell>
          <cell r="G107">
            <v>0.23741999999999999</v>
          </cell>
          <cell r="H107">
            <v>0.23741999999999999</v>
          </cell>
          <cell r="I107">
            <v>0.23741999999999999</v>
          </cell>
          <cell r="J107">
            <v>0.23741999999999999</v>
          </cell>
          <cell r="K107">
            <v>0.23741999999999999</v>
          </cell>
          <cell r="L107">
            <v>0.23741999999999999</v>
          </cell>
          <cell r="M107">
            <v>0.23741999999999999</v>
          </cell>
          <cell r="N107">
            <v>0.23741999999999999</v>
          </cell>
          <cell r="P107">
            <v>0.23741999999999999</v>
          </cell>
          <cell r="R107">
            <v>0.23741999999999999</v>
          </cell>
          <cell r="T107">
            <v>0.23741999999999999</v>
          </cell>
          <cell r="V107">
            <v>0.23741999999999999</v>
          </cell>
          <cell r="X107">
            <v>0.23741999999999999</v>
          </cell>
        </row>
        <row r="110">
          <cell r="A110" t="str">
            <v>481.32 Account Calculation</v>
          </cell>
        </row>
        <row r="112">
          <cell r="A112" t="str">
            <v>Year 1999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37355</v>
          </cell>
          <cell r="C114">
            <v>37442</v>
          </cell>
          <cell r="D114">
            <v>37442</v>
          </cell>
          <cell r="E114">
            <v>13677</v>
          </cell>
          <cell r="F114">
            <v>31773</v>
          </cell>
          <cell r="G114">
            <v>9501</v>
          </cell>
          <cell r="H114">
            <v>13677</v>
          </cell>
          <cell r="I114">
            <v>7914</v>
          </cell>
          <cell r="J114">
            <v>4541</v>
          </cell>
          <cell r="K114">
            <v>7666</v>
          </cell>
          <cell r="L114">
            <v>9501</v>
          </cell>
          <cell r="M114">
            <v>29212</v>
          </cell>
          <cell r="N114">
            <v>-196</v>
          </cell>
          <cell r="P114">
            <v>7914</v>
          </cell>
          <cell r="R114">
            <v>6752</v>
          </cell>
          <cell r="T114">
            <v>7666</v>
          </cell>
          <cell r="V114">
            <v>14754</v>
          </cell>
          <cell r="X114">
            <v>29212</v>
          </cell>
          <cell r="Z114">
            <v>200391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37355</v>
          </cell>
          <cell r="C117">
            <v>37442</v>
          </cell>
          <cell r="D117">
            <v>37442</v>
          </cell>
          <cell r="E117">
            <v>13677</v>
          </cell>
          <cell r="F117">
            <v>31773</v>
          </cell>
          <cell r="G117">
            <v>9501</v>
          </cell>
          <cell r="H117">
            <v>13677</v>
          </cell>
          <cell r="I117">
            <v>7914</v>
          </cell>
          <cell r="J117">
            <v>4541</v>
          </cell>
          <cell r="K117">
            <v>7666</v>
          </cell>
          <cell r="L117">
            <v>9501</v>
          </cell>
          <cell r="M117">
            <v>29212</v>
          </cell>
          <cell r="N117">
            <v>-196</v>
          </cell>
          <cell r="P117">
            <v>7914</v>
          </cell>
          <cell r="R117">
            <v>6752</v>
          </cell>
          <cell r="T117">
            <v>7666</v>
          </cell>
          <cell r="V117">
            <v>14754</v>
          </cell>
          <cell r="X117">
            <v>29212</v>
          </cell>
          <cell r="Z117">
            <v>200391</v>
          </cell>
        </row>
        <row r="119">
          <cell r="A119" t="str">
            <v>Actual Customers</v>
          </cell>
          <cell r="B119">
            <v>202</v>
          </cell>
          <cell r="C119">
            <v>199</v>
          </cell>
          <cell r="D119">
            <v>199</v>
          </cell>
          <cell r="E119">
            <v>194</v>
          </cell>
          <cell r="F119">
            <v>199</v>
          </cell>
          <cell r="G119">
            <v>190</v>
          </cell>
          <cell r="H119">
            <v>194</v>
          </cell>
          <cell r="I119">
            <v>189</v>
          </cell>
          <cell r="J119">
            <v>193</v>
          </cell>
          <cell r="K119">
            <v>193</v>
          </cell>
          <cell r="L119">
            <v>190</v>
          </cell>
          <cell r="M119">
            <v>205</v>
          </cell>
          <cell r="N119">
            <v>190</v>
          </cell>
          <cell r="P119">
            <v>189</v>
          </cell>
          <cell r="R119">
            <v>187</v>
          </cell>
          <cell r="T119">
            <v>193</v>
          </cell>
          <cell r="V119">
            <v>201</v>
          </cell>
          <cell r="X119">
            <v>205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202</v>
          </cell>
          <cell r="C122">
            <v>199</v>
          </cell>
          <cell r="D122">
            <v>199</v>
          </cell>
          <cell r="E122">
            <v>194</v>
          </cell>
          <cell r="F122">
            <v>199</v>
          </cell>
          <cell r="G122">
            <v>190</v>
          </cell>
          <cell r="H122">
            <v>194</v>
          </cell>
          <cell r="I122">
            <v>189</v>
          </cell>
          <cell r="J122">
            <v>193</v>
          </cell>
          <cell r="K122">
            <v>193</v>
          </cell>
          <cell r="L122">
            <v>190</v>
          </cell>
          <cell r="M122">
            <v>205</v>
          </cell>
          <cell r="N122">
            <v>190</v>
          </cell>
          <cell r="P122">
            <v>189</v>
          </cell>
          <cell r="R122">
            <v>187</v>
          </cell>
          <cell r="T122">
            <v>193</v>
          </cell>
          <cell r="V122">
            <v>201</v>
          </cell>
          <cell r="X122">
            <v>205</v>
          </cell>
        </row>
        <row r="124">
          <cell r="A124" t="str">
            <v>Avg. Use/Cust</v>
          </cell>
          <cell r="B124">
            <v>184.93</v>
          </cell>
          <cell r="C124">
            <v>188.15</v>
          </cell>
          <cell r="D124">
            <v>188.15</v>
          </cell>
          <cell r="E124">
            <v>70.5</v>
          </cell>
          <cell r="F124">
            <v>159.66</v>
          </cell>
          <cell r="G124">
            <v>50.01</v>
          </cell>
          <cell r="H124">
            <v>70.5</v>
          </cell>
          <cell r="I124">
            <v>41.87</v>
          </cell>
          <cell r="J124">
            <v>23.53</v>
          </cell>
          <cell r="K124">
            <v>39.72</v>
          </cell>
          <cell r="L124">
            <v>50.01</v>
          </cell>
          <cell r="M124">
            <v>142.5</v>
          </cell>
          <cell r="N124">
            <v>-1.03</v>
          </cell>
          <cell r="P124">
            <v>41.87</v>
          </cell>
          <cell r="R124">
            <v>36.11</v>
          </cell>
          <cell r="T124">
            <v>39.72</v>
          </cell>
          <cell r="V124">
            <v>73.400000000000006</v>
          </cell>
          <cell r="X124">
            <v>142.5</v>
          </cell>
          <cell r="Z124">
            <v>1009.35</v>
          </cell>
        </row>
        <row r="126">
          <cell r="A126" t="str">
            <v>Base Load</v>
          </cell>
          <cell r="B126">
            <v>20.399999999999999</v>
          </cell>
          <cell r="C126">
            <v>20.399999999999999</v>
          </cell>
          <cell r="D126">
            <v>20.399999999999999</v>
          </cell>
          <cell r="E126">
            <v>20.399999999999999</v>
          </cell>
          <cell r="F126">
            <v>20.399999999999999</v>
          </cell>
          <cell r="G126">
            <v>20.399999999999999</v>
          </cell>
          <cell r="H126">
            <v>20.399999999999999</v>
          </cell>
          <cell r="I126">
            <v>20.399999999999999</v>
          </cell>
          <cell r="J126">
            <v>20.399999999999999</v>
          </cell>
          <cell r="K126">
            <v>20.399999999999999</v>
          </cell>
          <cell r="L126">
            <v>20.399999999999999</v>
          </cell>
          <cell r="M126">
            <v>20.399999999999999</v>
          </cell>
          <cell r="N126">
            <v>20.399999999999999</v>
          </cell>
          <cell r="P126">
            <v>20.399999999999999</v>
          </cell>
          <cell r="R126">
            <v>20.399999999999999</v>
          </cell>
          <cell r="T126">
            <v>20.399999999999999</v>
          </cell>
          <cell r="V126">
            <v>20.399999999999999</v>
          </cell>
          <cell r="X126">
            <v>20.399999999999999</v>
          </cell>
          <cell r="Z126">
            <v>244.80000000000004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164.53</v>
          </cell>
          <cell r="C128">
            <v>167.75</v>
          </cell>
          <cell r="D128">
            <v>167.75</v>
          </cell>
          <cell r="E128">
            <v>50.1</v>
          </cell>
          <cell r="F128">
            <v>139.26</v>
          </cell>
          <cell r="G128">
            <v>29.61</v>
          </cell>
          <cell r="H128">
            <v>50.1</v>
          </cell>
          <cell r="I128">
            <v>21.47</v>
          </cell>
          <cell r="J128">
            <v>3.1300000000000026</v>
          </cell>
          <cell r="K128">
            <v>19.32</v>
          </cell>
          <cell r="L128">
            <v>29.61</v>
          </cell>
          <cell r="M128">
            <v>122.1</v>
          </cell>
          <cell r="N128">
            <v>-21.43</v>
          </cell>
          <cell r="P128">
            <v>21.47</v>
          </cell>
          <cell r="R128">
            <v>15.71</v>
          </cell>
          <cell r="T128">
            <v>19.32</v>
          </cell>
          <cell r="V128">
            <v>53.000000000000007</v>
          </cell>
          <cell r="X128">
            <v>122.1</v>
          </cell>
          <cell r="Z128">
            <v>764.55000000000018</v>
          </cell>
        </row>
        <row r="130">
          <cell r="A130" t="str">
            <v>Calendar D.D.</v>
          </cell>
          <cell r="B130">
            <v>864</v>
          </cell>
          <cell r="C130">
            <v>776</v>
          </cell>
          <cell r="D130">
            <v>776</v>
          </cell>
          <cell r="E130">
            <v>371</v>
          </cell>
          <cell r="F130">
            <v>718</v>
          </cell>
          <cell r="G130">
            <v>20</v>
          </cell>
          <cell r="H130">
            <v>371</v>
          </cell>
          <cell r="I130">
            <v>0</v>
          </cell>
          <cell r="J130">
            <v>123</v>
          </cell>
          <cell r="K130">
            <v>279</v>
          </cell>
          <cell r="L130">
            <v>20</v>
          </cell>
          <cell r="M130">
            <v>746</v>
          </cell>
          <cell r="N130">
            <v>0</v>
          </cell>
          <cell r="P130">
            <v>0</v>
          </cell>
          <cell r="R130">
            <v>33</v>
          </cell>
          <cell r="T130">
            <v>279</v>
          </cell>
          <cell r="V130">
            <v>402</v>
          </cell>
          <cell r="X130">
            <v>746</v>
          </cell>
          <cell r="Z130">
            <v>4332</v>
          </cell>
        </row>
        <row r="132">
          <cell r="A132" t="str">
            <v>Avg Use/DD/Cust</v>
          </cell>
          <cell r="B132">
            <v>0.19040000000000001</v>
          </cell>
          <cell r="C132">
            <v>0.2162</v>
          </cell>
          <cell r="D132">
            <v>0.2162</v>
          </cell>
          <cell r="E132">
            <v>0.13500000000000001</v>
          </cell>
          <cell r="F132">
            <v>0.19400000000000001</v>
          </cell>
          <cell r="G132">
            <v>1.4804999999999999</v>
          </cell>
          <cell r="H132">
            <v>0.13500000000000001</v>
          </cell>
          <cell r="I132">
            <v>0</v>
          </cell>
          <cell r="J132">
            <v>2.5399999999999999E-2</v>
          </cell>
          <cell r="K132">
            <v>6.9199999999999998E-2</v>
          </cell>
          <cell r="L132">
            <v>1.4804999999999999</v>
          </cell>
          <cell r="M132">
            <v>0.16370000000000001</v>
          </cell>
          <cell r="N132">
            <v>0</v>
          </cell>
          <cell r="P132">
            <v>0</v>
          </cell>
          <cell r="R132">
            <v>0.47610000000000002</v>
          </cell>
          <cell r="T132">
            <v>6.9199999999999998E-2</v>
          </cell>
          <cell r="V132">
            <v>0.1318</v>
          </cell>
          <cell r="X132">
            <v>0.16370000000000001</v>
          </cell>
          <cell r="Z132">
            <v>0.17649999999999999</v>
          </cell>
        </row>
        <row r="134">
          <cell r="A134" t="str">
            <v>BL/Cust/Day</v>
          </cell>
          <cell r="B134">
            <v>0.65805999999999998</v>
          </cell>
          <cell r="C134">
            <v>0.65805999999999998</v>
          </cell>
          <cell r="D134">
            <v>0.65805999999999998</v>
          </cell>
          <cell r="E134">
            <v>0.65805999999999998</v>
          </cell>
          <cell r="F134">
            <v>0.65805999999999998</v>
          </cell>
          <cell r="G134">
            <v>0.65805999999999998</v>
          </cell>
          <cell r="H134">
            <v>0.65805999999999998</v>
          </cell>
          <cell r="I134">
            <v>0.65805999999999998</v>
          </cell>
          <cell r="J134">
            <v>0.65805999999999998</v>
          </cell>
          <cell r="K134">
            <v>0.65805999999999998</v>
          </cell>
          <cell r="L134">
            <v>0.65805999999999998</v>
          </cell>
          <cell r="M134">
            <v>0.65805999999999998</v>
          </cell>
          <cell r="N134">
            <v>0.65805999999999998</v>
          </cell>
          <cell r="P134">
            <v>0.65805999999999998</v>
          </cell>
          <cell r="R134">
            <v>0.65805999999999998</v>
          </cell>
          <cell r="T134">
            <v>0.65805999999999998</v>
          </cell>
          <cell r="V134">
            <v>0.65805999999999998</v>
          </cell>
          <cell r="X134">
            <v>0.65805999999999998</v>
          </cell>
        </row>
        <row r="137">
          <cell r="A137" t="str">
            <v>480.13 Account Calculation</v>
          </cell>
        </row>
        <row r="139">
          <cell r="A139" t="str">
            <v>Year 1999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636</v>
          </cell>
          <cell r="H141">
            <v>0</v>
          </cell>
          <cell r="I141">
            <v>750</v>
          </cell>
          <cell r="J141">
            <v>0</v>
          </cell>
          <cell r="K141">
            <v>604</v>
          </cell>
          <cell r="L141">
            <v>636</v>
          </cell>
          <cell r="M141">
            <v>0</v>
          </cell>
          <cell r="N141">
            <v>636</v>
          </cell>
          <cell r="P141">
            <v>750</v>
          </cell>
          <cell r="R141">
            <v>984</v>
          </cell>
          <cell r="T141">
            <v>604</v>
          </cell>
          <cell r="V141">
            <v>0</v>
          </cell>
          <cell r="X141">
            <v>0</v>
          </cell>
          <cell r="Z141">
            <v>3610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148</v>
          </cell>
          <cell r="J143">
            <v>0</v>
          </cell>
          <cell r="K143">
            <v>148</v>
          </cell>
          <cell r="L143">
            <v>148</v>
          </cell>
          <cell r="M143">
            <v>0</v>
          </cell>
          <cell r="N143">
            <v>148</v>
          </cell>
          <cell r="P143">
            <v>148</v>
          </cell>
          <cell r="R143">
            <v>148</v>
          </cell>
          <cell r="T143">
            <v>148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4.3</v>
          </cell>
          <cell r="H145">
            <v>0</v>
          </cell>
          <cell r="I145">
            <v>5.0999999999999996</v>
          </cell>
          <cell r="J145">
            <v>0</v>
          </cell>
          <cell r="K145">
            <v>4.0999999999999996</v>
          </cell>
          <cell r="L145">
            <v>4.3</v>
          </cell>
          <cell r="M145" t="e">
            <v>#DIV/0!</v>
          </cell>
          <cell r="N145">
            <v>4.3</v>
          </cell>
          <cell r="P145">
            <v>5.0999999999999996</v>
          </cell>
          <cell r="R145">
            <v>6.6</v>
          </cell>
          <cell r="T145">
            <v>4.0999999999999996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0.14333000000000001</v>
          </cell>
          <cell r="H149">
            <v>0</v>
          </cell>
          <cell r="I149">
            <v>0.16452</v>
          </cell>
          <cell r="J149">
            <v>0</v>
          </cell>
          <cell r="K149">
            <v>0.13225999999999999</v>
          </cell>
          <cell r="L149">
            <v>0.14333000000000001</v>
          </cell>
          <cell r="M149" t="e">
            <v>#DIV/0!</v>
          </cell>
          <cell r="N149">
            <v>0.13871</v>
          </cell>
          <cell r="P149">
            <v>0.16452</v>
          </cell>
          <cell r="R149">
            <v>0.22</v>
          </cell>
          <cell r="T149">
            <v>0.13225999999999999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Calculation</v>
          </cell>
        </row>
        <row r="154">
          <cell r="A154" t="str">
            <v>Year 1999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649</v>
          </cell>
          <cell r="H156">
            <v>0</v>
          </cell>
          <cell r="I156">
            <v>722</v>
          </cell>
          <cell r="J156">
            <v>0</v>
          </cell>
          <cell r="K156">
            <v>1226</v>
          </cell>
          <cell r="L156">
            <v>649</v>
          </cell>
          <cell r="M156">
            <v>0</v>
          </cell>
          <cell r="N156">
            <v>428</v>
          </cell>
          <cell r="P156">
            <v>722</v>
          </cell>
          <cell r="R156">
            <v>394</v>
          </cell>
          <cell r="T156">
            <v>1226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19</v>
          </cell>
          <cell r="H158">
            <v>0</v>
          </cell>
          <cell r="I158">
            <v>18</v>
          </cell>
          <cell r="J158">
            <v>0</v>
          </cell>
          <cell r="K158">
            <v>18</v>
          </cell>
          <cell r="L158">
            <v>19</v>
          </cell>
          <cell r="M158">
            <v>0</v>
          </cell>
          <cell r="N158">
            <v>19</v>
          </cell>
          <cell r="P158">
            <v>18</v>
          </cell>
          <cell r="R158">
            <v>18</v>
          </cell>
          <cell r="T158">
            <v>18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34.200000000000003</v>
          </cell>
          <cell r="H160">
            <v>0</v>
          </cell>
          <cell r="I160">
            <v>40.1</v>
          </cell>
          <cell r="J160">
            <v>0</v>
          </cell>
          <cell r="K160">
            <v>68.099999999999994</v>
          </cell>
          <cell r="L160">
            <v>34.200000000000003</v>
          </cell>
          <cell r="M160" t="e">
            <v>#DIV/0!</v>
          </cell>
          <cell r="N160">
            <v>22.5</v>
          </cell>
          <cell r="P160">
            <v>40.1</v>
          </cell>
          <cell r="R160">
            <v>21.9</v>
          </cell>
          <cell r="T160">
            <v>68.099999999999994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1.1399999999999999</v>
          </cell>
          <cell r="H164">
            <v>0</v>
          </cell>
          <cell r="I164">
            <v>1.29355</v>
          </cell>
          <cell r="J164">
            <v>0</v>
          </cell>
          <cell r="K164">
            <v>2.1967699999999999</v>
          </cell>
          <cell r="L164">
            <v>1.1399999999999999</v>
          </cell>
          <cell r="M164" t="e">
            <v>#DIV/0!</v>
          </cell>
          <cell r="N164">
            <v>0.72580999999999996</v>
          </cell>
          <cell r="P164">
            <v>1.29355</v>
          </cell>
          <cell r="R164">
            <v>0.73</v>
          </cell>
          <cell r="T164">
            <v>2.1967699999999999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Calculation</v>
          </cell>
        </row>
        <row r="169">
          <cell r="A169" t="str">
            <v>Year 1999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1064955</v>
          </cell>
          <cell r="C171">
            <v>724580</v>
          </cell>
          <cell r="D171">
            <v>724580</v>
          </cell>
          <cell r="E171">
            <v>649203</v>
          </cell>
          <cell r="F171">
            <v>889585</v>
          </cell>
          <cell r="G171">
            <v>225596</v>
          </cell>
          <cell r="H171">
            <v>649203</v>
          </cell>
          <cell r="I171">
            <v>268548</v>
          </cell>
          <cell r="J171">
            <v>290358</v>
          </cell>
          <cell r="K171">
            <v>444279</v>
          </cell>
          <cell r="L171">
            <v>225596</v>
          </cell>
          <cell r="M171">
            <v>959179</v>
          </cell>
          <cell r="N171">
            <v>246330</v>
          </cell>
          <cell r="P171">
            <v>268548</v>
          </cell>
          <cell r="R171">
            <v>373659</v>
          </cell>
          <cell r="T171">
            <v>444279</v>
          </cell>
          <cell r="V171">
            <v>675741</v>
          </cell>
          <cell r="X171">
            <v>959179</v>
          </cell>
          <cell r="Z171">
            <v>6812013</v>
          </cell>
        </row>
        <row r="173">
          <cell r="A173" t="str">
            <v>Actual Customers</v>
          </cell>
          <cell r="B173">
            <v>3071</v>
          </cell>
          <cell r="C173">
            <v>3165</v>
          </cell>
          <cell r="D173">
            <v>3165</v>
          </cell>
          <cell r="E173">
            <v>3324</v>
          </cell>
          <cell r="F173">
            <v>3263</v>
          </cell>
          <cell r="G173">
            <v>3527</v>
          </cell>
          <cell r="H173">
            <v>3324</v>
          </cell>
          <cell r="I173">
            <v>3595</v>
          </cell>
          <cell r="J173">
            <v>3437</v>
          </cell>
          <cell r="K173">
            <v>3549</v>
          </cell>
          <cell r="L173">
            <v>3527</v>
          </cell>
          <cell r="M173">
            <v>3462</v>
          </cell>
          <cell r="N173">
            <v>3593</v>
          </cell>
          <cell r="P173">
            <v>3595</v>
          </cell>
          <cell r="R173">
            <v>3583</v>
          </cell>
          <cell r="T173">
            <v>3549</v>
          </cell>
          <cell r="V173">
            <v>3549</v>
          </cell>
          <cell r="X173">
            <v>3462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346.8</v>
          </cell>
          <cell r="C175">
            <v>228.9</v>
          </cell>
          <cell r="D175">
            <v>228.9</v>
          </cell>
          <cell r="E175">
            <v>195.3</v>
          </cell>
          <cell r="F175">
            <v>272.60000000000002</v>
          </cell>
          <cell r="G175">
            <v>64</v>
          </cell>
          <cell r="H175">
            <v>195.3</v>
          </cell>
          <cell r="I175">
            <v>74.7</v>
          </cell>
          <cell r="J175">
            <v>84.5</v>
          </cell>
          <cell r="K175">
            <v>125.2</v>
          </cell>
          <cell r="L175">
            <v>64</v>
          </cell>
          <cell r="M175">
            <v>277.10000000000002</v>
          </cell>
          <cell r="N175">
            <v>68.599999999999994</v>
          </cell>
          <cell r="P175">
            <v>74.7</v>
          </cell>
          <cell r="R175">
            <v>104.3</v>
          </cell>
          <cell r="T175">
            <v>125.2</v>
          </cell>
          <cell r="V175">
            <v>190.4</v>
          </cell>
          <cell r="X175">
            <v>277.10000000000002</v>
          </cell>
          <cell r="Z175">
            <v>2032.4</v>
          </cell>
        </row>
        <row r="177">
          <cell r="A177" t="str">
            <v>BL/Cust/Cust</v>
          </cell>
          <cell r="B177">
            <v>71.7</v>
          </cell>
          <cell r="C177">
            <v>71.7</v>
          </cell>
          <cell r="D177">
            <v>71.7</v>
          </cell>
          <cell r="E177">
            <v>71.7</v>
          </cell>
          <cell r="F177">
            <v>71.7</v>
          </cell>
          <cell r="G177">
            <v>71.7</v>
          </cell>
          <cell r="H177">
            <v>71.7</v>
          </cell>
          <cell r="I177">
            <v>71.7</v>
          </cell>
          <cell r="J177">
            <v>71.7</v>
          </cell>
          <cell r="K177">
            <v>71.7</v>
          </cell>
          <cell r="L177">
            <v>71.7</v>
          </cell>
          <cell r="M177">
            <v>71.7</v>
          </cell>
          <cell r="N177">
            <v>71.7</v>
          </cell>
          <cell r="P177">
            <v>71.7</v>
          </cell>
          <cell r="R177">
            <v>71.7</v>
          </cell>
          <cell r="T177">
            <v>71.7</v>
          </cell>
          <cell r="V177">
            <v>71.7</v>
          </cell>
          <cell r="X177">
            <v>71.7</v>
          </cell>
          <cell r="Z177">
            <v>860.4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275.10000000000002</v>
          </cell>
          <cell r="C179">
            <v>157.19999999999999</v>
          </cell>
          <cell r="D179">
            <v>157.19999999999999</v>
          </cell>
          <cell r="E179">
            <v>123.6</v>
          </cell>
          <cell r="F179">
            <v>200.9</v>
          </cell>
          <cell r="G179">
            <v>-7.7</v>
          </cell>
          <cell r="H179">
            <v>123.6</v>
          </cell>
          <cell r="I179">
            <v>3</v>
          </cell>
          <cell r="J179">
            <v>12.8</v>
          </cell>
          <cell r="K179">
            <v>53.5</v>
          </cell>
          <cell r="L179">
            <v>-7.7</v>
          </cell>
          <cell r="M179">
            <v>205.4</v>
          </cell>
          <cell r="N179">
            <v>-3.1</v>
          </cell>
          <cell r="P179">
            <v>3</v>
          </cell>
          <cell r="R179">
            <v>32.6</v>
          </cell>
          <cell r="T179">
            <v>53.5</v>
          </cell>
          <cell r="V179">
            <v>118.7</v>
          </cell>
          <cell r="X179">
            <v>205.4</v>
          </cell>
          <cell r="Z179">
            <v>1172</v>
          </cell>
        </row>
        <row r="181">
          <cell r="A181" t="str">
            <v>Calendar D.D.</v>
          </cell>
          <cell r="B181">
            <v>891</v>
          </cell>
          <cell r="C181">
            <v>758</v>
          </cell>
          <cell r="D181">
            <v>758</v>
          </cell>
          <cell r="E181">
            <v>396</v>
          </cell>
          <cell r="F181">
            <v>718</v>
          </cell>
          <cell r="G181">
            <v>20</v>
          </cell>
          <cell r="H181">
            <v>396</v>
          </cell>
          <cell r="I181">
            <v>0</v>
          </cell>
          <cell r="J181">
            <v>123</v>
          </cell>
          <cell r="K181">
            <v>292</v>
          </cell>
          <cell r="L181">
            <v>20</v>
          </cell>
          <cell r="M181">
            <v>774</v>
          </cell>
          <cell r="N181">
            <v>0</v>
          </cell>
          <cell r="P181">
            <v>0</v>
          </cell>
          <cell r="R181">
            <v>33</v>
          </cell>
          <cell r="T181">
            <v>292</v>
          </cell>
          <cell r="V181">
            <v>463</v>
          </cell>
          <cell r="X181">
            <v>774</v>
          </cell>
          <cell r="Z181">
            <v>4468</v>
          </cell>
        </row>
        <row r="183">
          <cell r="A183" t="str">
            <v>Avg Use/Cust/DD</v>
          </cell>
          <cell r="B183">
            <v>0.30875000000000002</v>
          </cell>
          <cell r="C183">
            <v>0.20738999999999999</v>
          </cell>
          <cell r="D183">
            <v>0.20738999999999999</v>
          </cell>
          <cell r="E183">
            <v>0.31212000000000001</v>
          </cell>
          <cell r="F183">
            <v>0.27981</v>
          </cell>
          <cell r="G183">
            <v>-0.38500000000000001</v>
          </cell>
          <cell r="H183">
            <v>0.31212000000000001</v>
          </cell>
          <cell r="I183" t="e">
            <v>#DIV/0!</v>
          </cell>
          <cell r="J183">
            <v>0.10407</v>
          </cell>
          <cell r="K183">
            <v>0.18321999999999999</v>
          </cell>
          <cell r="L183">
            <v>-0.38500000000000001</v>
          </cell>
          <cell r="M183">
            <v>0.26536999999999999</v>
          </cell>
          <cell r="N183" t="e">
            <v>#DIV/0!</v>
          </cell>
          <cell r="P183" t="e">
            <v>#DIV/0!</v>
          </cell>
          <cell r="R183">
            <v>0.98787999999999998</v>
          </cell>
          <cell r="T183">
            <v>0.18321999999999999</v>
          </cell>
          <cell r="V183">
            <v>0.25636999999999999</v>
          </cell>
          <cell r="X183">
            <v>0.26536999999999999</v>
          </cell>
          <cell r="Z183">
            <v>0.26230999999999999</v>
          </cell>
        </row>
      </sheetData>
      <sheetData sheetId="5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2000 (Not Including Supplemental Adjustment)</v>
          </cell>
        </row>
        <row r="5">
          <cell r="A5" t="str">
            <v>480.11 Account Calculation</v>
          </cell>
        </row>
        <row r="7">
          <cell r="A7" t="str">
            <v>Year 2000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3549446</v>
          </cell>
          <cell r="C9">
            <v>3073780</v>
          </cell>
          <cell r="D9">
            <v>3073780</v>
          </cell>
          <cell r="E9">
            <v>1477624</v>
          </cell>
          <cell r="F9">
            <v>1994831</v>
          </cell>
          <cell r="G9">
            <v>189857</v>
          </cell>
          <cell r="H9">
            <v>1477624</v>
          </cell>
          <cell r="I9">
            <v>375420</v>
          </cell>
          <cell r="J9">
            <v>616288</v>
          </cell>
          <cell r="K9">
            <v>925718</v>
          </cell>
          <cell r="L9">
            <v>189857</v>
          </cell>
          <cell r="M9">
            <v>3730749</v>
          </cell>
          <cell r="N9">
            <v>349464</v>
          </cell>
          <cell r="P9">
            <v>375420</v>
          </cell>
          <cell r="R9">
            <v>622086</v>
          </cell>
          <cell r="T9">
            <v>925718</v>
          </cell>
          <cell r="V9">
            <v>2085762</v>
          </cell>
          <cell r="X9">
            <v>3730749</v>
          </cell>
          <cell r="Z9">
            <v>18991025</v>
          </cell>
        </row>
        <row r="10">
          <cell r="A10" t="str">
            <v>RSG-FT</v>
          </cell>
          <cell r="B10">
            <v>641597</v>
          </cell>
          <cell r="C10">
            <v>708619</v>
          </cell>
          <cell r="D10">
            <v>708619</v>
          </cell>
          <cell r="E10">
            <v>419165</v>
          </cell>
          <cell r="F10">
            <v>465335</v>
          </cell>
          <cell r="G10">
            <v>75608</v>
          </cell>
          <cell r="H10">
            <v>419165</v>
          </cell>
          <cell r="I10">
            <v>85709</v>
          </cell>
          <cell r="J10">
            <v>191433</v>
          </cell>
          <cell r="K10">
            <v>192387</v>
          </cell>
          <cell r="L10">
            <v>75608</v>
          </cell>
          <cell r="M10">
            <v>611934</v>
          </cell>
          <cell r="N10">
            <v>74522</v>
          </cell>
          <cell r="P10">
            <v>85709</v>
          </cell>
          <cell r="R10">
            <v>153466</v>
          </cell>
          <cell r="T10">
            <v>192387</v>
          </cell>
          <cell r="V10">
            <v>445047</v>
          </cell>
          <cell r="X10">
            <v>611934</v>
          </cell>
          <cell r="Z10">
            <v>4064822</v>
          </cell>
        </row>
        <row r="12">
          <cell r="A12" t="str">
            <v>Total</v>
          </cell>
          <cell r="B12">
            <v>4191043</v>
          </cell>
          <cell r="C12">
            <v>3782399</v>
          </cell>
          <cell r="D12">
            <v>3782399</v>
          </cell>
          <cell r="E12">
            <v>1896789</v>
          </cell>
          <cell r="F12">
            <v>2460166</v>
          </cell>
          <cell r="G12">
            <v>265465</v>
          </cell>
          <cell r="H12">
            <v>1896789</v>
          </cell>
          <cell r="I12">
            <v>461129</v>
          </cell>
          <cell r="J12">
            <v>807721</v>
          </cell>
          <cell r="K12">
            <v>1118105</v>
          </cell>
          <cell r="L12">
            <v>265465</v>
          </cell>
          <cell r="M12">
            <v>4342683</v>
          </cell>
          <cell r="N12">
            <v>423986</v>
          </cell>
          <cell r="P12">
            <v>461129</v>
          </cell>
          <cell r="R12">
            <v>775552</v>
          </cell>
          <cell r="T12">
            <v>1118105</v>
          </cell>
          <cell r="V12">
            <v>2530809</v>
          </cell>
          <cell r="X12">
            <v>4342683</v>
          </cell>
          <cell r="Z12">
            <v>23055847</v>
          </cell>
        </row>
        <row r="14">
          <cell r="A14" t="str">
            <v>Actual Customers</v>
          </cell>
          <cell r="B14">
            <v>235552</v>
          </cell>
          <cell r="C14">
            <v>236207</v>
          </cell>
          <cell r="D14">
            <v>236207</v>
          </cell>
          <cell r="E14">
            <v>237017</v>
          </cell>
          <cell r="F14">
            <v>236632</v>
          </cell>
          <cell r="G14">
            <v>237378</v>
          </cell>
          <cell r="H14">
            <v>237017</v>
          </cell>
          <cell r="I14">
            <v>238147</v>
          </cell>
          <cell r="J14">
            <v>237209</v>
          </cell>
          <cell r="K14">
            <v>240052</v>
          </cell>
          <cell r="L14">
            <v>237378</v>
          </cell>
          <cell r="M14">
            <v>241642</v>
          </cell>
          <cell r="N14">
            <v>237885</v>
          </cell>
          <cell r="P14">
            <v>238147</v>
          </cell>
          <cell r="R14">
            <v>238637</v>
          </cell>
          <cell r="T14">
            <v>240052</v>
          </cell>
          <cell r="V14">
            <v>240725</v>
          </cell>
          <cell r="X14">
            <v>241642</v>
          </cell>
        </row>
        <row r="16">
          <cell r="A16" t="str">
            <v>Avg. Use/Cust</v>
          </cell>
          <cell r="B16">
            <v>17.79</v>
          </cell>
          <cell r="C16">
            <v>16</v>
          </cell>
          <cell r="D16">
            <v>16</v>
          </cell>
          <cell r="E16">
            <v>8</v>
          </cell>
          <cell r="F16">
            <v>10.4</v>
          </cell>
          <cell r="G16">
            <v>1.1000000000000001</v>
          </cell>
          <cell r="H16">
            <v>8</v>
          </cell>
          <cell r="I16">
            <v>1.9</v>
          </cell>
          <cell r="J16">
            <v>3.4</v>
          </cell>
          <cell r="K16">
            <v>4.7</v>
          </cell>
          <cell r="L16">
            <v>1.1000000000000001</v>
          </cell>
          <cell r="M16">
            <v>18</v>
          </cell>
          <cell r="N16">
            <v>1.8</v>
          </cell>
          <cell r="P16">
            <v>1.9</v>
          </cell>
          <cell r="R16">
            <v>3.2</v>
          </cell>
          <cell r="T16">
            <v>4.7</v>
          </cell>
          <cell r="V16">
            <v>10.5</v>
          </cell>
          <cell r="X16">
            <v>18</v>
          </cell>
          <cell r="Z16">
            <v>96.789999999999992</v>
          </cell>
        </row>
        <row r="18">
          <cell r="A18" t="str">
            <v xml:space="preserve">Base Load </v>
          </cell>
          <cell r="B18">
            <v>1.86</v>
          </cell>
          <cell r="C18">
            <v>1.86</v>
          </cell>
          <cell r="D18">
            <v>1.86</v>
          </cell>
          <cell r="E18">
            <v>1.86</v>
          </cell>
          <cell r="F18">
            <v>1.86</v>
          </cell>
          <cell r="G18">
            <v>1.86</v>
          </cell>
          <cell r="H18">
            <v>1.86</v>
          </cell>
          <cell r="I18">
            <v>1.86</v>
          </cell>
          <cell r="J18">
            <v>1.86</v>
          </cell>
          <cell r="K18">
            <v>1.86</v>
          </cell>
          <cell r="L18">
            <v>1.86</v>
          </cell>
          <cell r="M18">
            <v>1.86</v>
          </cell>
          <cell r="N18">
            <v>1.86</v>
          </cell>
          <cell r="P18">
            <v>1.86</v>
          </cell>
          <cell r="R18">
            <v>1.86</v>
          </cell>
          <cell r="T18">
            <v>1.86</v>
          </cell>
          <cell r="V18">
            <v>1.86</v>
          </cell>
          <cell r="X18">
            <v>1.86</v>
          </cell>
          <cell r="Z18">
            <v>22.319999999999997</v>
          </cell>
        </row>
        <row r="20">
          <cell r="A20" t="str">
            <v>Heat Load</v>
          </cell>
          <cell r="B20">
            <v>15.93</v>
          </cell>
          <cell r="C20">
            <v>14.14</v>
          </cell>
          <cell r="D20">
            <v>14.14</v>
          </cell>
          <cell r="E20">
            <v>6.14</v>
          </cell>
          <cell r="F20">
            <v>8.5400000000000009</v>
          </cell>
          <cell r="G20">
            <v>-0.76</v>
          </cell>
          <cell r="H20">
            <v>6.14</v>
          </cell>
          <cell r="I20">
            <v>3.9999999999999813E-2</v>
          </cell>
          <cell r="J20">
            <v>1.5399999999999998</v>
          </cell>
          <cell r="K20">
            <v>2.84</v>
          </cell>
          <cell r="L20">
            <v>-0.76</v>
          </cell>
          <cell r="M20">
            <v>16.14</v>
          </cell>
          <cell r="N20">
            <v>-6.0000000000000053E-2</v>
          </cell>
          <cell r="P20">
            <v>3.9999999999999813E-2</v>
          </cell>
          <cell r="R20">
            <v>1.34</v>
          </cell>
          <cell r="T20">
            <v>2.84</v>
          </cell>
          <cell r="V20">
            <v>8.64</v>
          </cell>
          <cell r="X20">
            <v>16.14</v>
          </cell>
          <cell r="Z20">
            <v>74.47</v>
          </cell>
        </row>
        <row r="22">
          <cell r="A22" t="str">
            <v>Calendar D.D. (NOAA)</v>
          </cell>
          <cell r="B22">
            <v>996</v>
          </cell>
          <cell r="C22">
            <v>770</v>
          </cell>
          <cell r="D22">
            <v>770</v>
          </cell>
          <cell r="E22">
            <v>412</v>
          </cell>
          <cell r="F22">
            <v>549</v>
          </cell>
          <cell r="G22">
            <v>22</v>
          </cell>
          <cell r="H22">
            <v>412</v>
          </cell>
          <cell r="I22">
            <v>0</v>
          </cell>
          <cell r="J22">
            <v>146</v>
          </cell>
          <cell r="K22">
            <v>243</v>
          </cell>
          <cell r="L22">
            <v>22</v>
          </cell>
          <cell r="M22">
            <v>1030</v>
          </cell>
          <cell r="N22">
            <v>0</v>
          </cell>
          <cell r="P22">
            <v>0</v>
          </cell>
          <cell r="R22">
            <v>86</v>
          </cell>
          <cell r="T22">
            <v>243</v>
          </cell>
          <cell r="V22">
            <v>591</v>
          </cell>
          <cell r="X22">
            <v>1030</v>
          </cell>
          <cell r="Z22">
            <v>4845</v>
          </cell>
        </row>
        <row r="24">
          <cell r="A24" t="str">
            <v>Avg Use/DD/Cust</v>
          </cell>
          <cell r="B24">
            <v>1.6E-2</v>
          </cell>
          <cell r="C24">
            <v>1.84E-2</v>
          </cell>
          <cell r="D24">
            <v>1.84E-2</v>
          </cell>
          <cell r="E24">
            <v>1.49E-2</v>
          </cell>
          <cell r="F24">
            <v>1.5599999999999999E-2</v>
          </cell>
          <cell r="G24">
            <v>-3.4500000000000003E-2</v>
          </cell>
          <cell r="H24">
            <v>1.49E-2</v>
          </cell>
          <cell r="I24">
            <v>0</v>
          </cell>
          <cell r="J24">
            <v>1.0500000000000001E-2</v>
          </cell>
          <cell r="K24">
            <v>1.17E-2</v>
          </cell>
          <cell r="L24">
            <v>-3.4500000000000003E-2</v>
          </cell>
          <cell r="M24">
            <v>1.5699999999999999E-2</v>
          </cell>
          <cell r="N24">
            <v>0</v>
          </cell>
          <cell r="P24">
            <v>0</v>
          </cell>
          <cell r="R24">
            <v>1.5599999999999999E-2</v>
          </cell>
          <cell r="T24">
            <v>1.17E-2</v>
          </cell>
          <cell r="V24">
            <v>1.46E-2</v>
          </cell>
          <cell r="X24">
            <v>1.5699999999999999E-2</v>
          </cell>
          <cell r="Z24">
            <v>1.54E-2</v>
          </cell>
        </row>
        <row r="26">
          <cell r="A26" t="str">
            <v>BL/Cust/Day</v>
          </cell>
          <cell r="B26">
            <v>0.06</v>
          </cell>
          <cell r="C26">
            <v>0.06</v>
          </cell>
          <cell r="D26">
            <v>0.06</v>
          </cell>
          <cell r="E26">
            <v>0.06</v>
          </cell>
          <cell r="F26">
            <v>0.06</v>
          </cell>
          <cell r="G26">
            <v>0.06</v>
          </cell>
          <cell r="H26">
            <v>0.06</v>
          </cell>
          <cell r="I26">
            <v>0.06</v>
          </cell>
          <cell r="J26">
            <v>0.06</v>
          </cell>
          <cell r="K26">
            <v>0.06</v>
          </cell>
          <cell r="L26">
            <v>0.06</v>
          </cell>
          <cell r="M26">
            <v>0.06</v>
          </cell>
          <cell r="N26">
            <v>0.06</v>
          </cell>
          <cell r="P26">
            <v>0.06</v>
          </cell>
          <cell r="R26">
            <v>0.06</v>
          </cell>
          <cell r="T26">
            <v>0.06</v>
          </cell>
          <cell r="V26">
            <v>0.06</v>
          </cell>
          <cell r="X26">
            <v>0.06</v>
          </cell>
          <cell r="Z26">
            <v>0.06</v>
          </cell>
        </row>
        <row r="29">
          <cell r="A29" t="str">
            <v>480.12 Account Calculation</v>
          </cell>
        </row>
        <row r="31">
          <cell r="A31" t="str">
            <v>Year 2000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36954</v>
          </cell>
          <cell r="C33">
            <v>52498</v>
          </cell>
          <cell r="D33">
            <v>52498</v>
          </cell>
          <cell r="E33">
            <v>41068</v>
          </cell>
          <cell r="F33">
            <v>36613</v>
          </cell>
          <cell r="G33">
            <v>25132</v>
          </cell>
          <cell r="H33">
            <v>41068</v>
          </cell>
          <cell r="I33">
            <v>16369</v>
          </cell>
          <cell r="J33">
            <v>18051</v>
          </cell>
          <cell r="K33">
            <v>22367</v>
          </cell>
          <cell r="L33">
            <v>25132</v>
          </cell>
          <cell r="M33">
            <v>42290</v>
          </cell>
          <cell r="N33">
            <v>18857</v>
          </cell>
          <cell r="P33">
            <v>16369</v>
          </cell>
          <cell r="R33">
            <v>22492</v>
          </cell>
          <cell r="T33">
            <v>22367</v>
          </cell>
          <cell r="V33">
            <v>34310</v>
          </cell>
          <cell r="X33">
            <v>42290</v>
          </cell>
          <cell r="Z33">
            <v>367001</v>
          </cell>
        </row>
        <row r="35">
          <cell r="A35" t="str">
            <v>Actual Customers</v>
          </cell>
          <cell r="B35">
            <v>19876</v>
          </cell>
          <cell r="C35">
            <v>19884</v>
          </cell>
          <cell r="D35">
            <v>19884</v>
          </cell>
          <cell r="E35">
            <v>20130</v>
          </cell>
          <cell r="F35">
            <v>19914</v>
          </cell>
          <cell r="G35">
            <v>20512</v>
          </cell>
          <cell r="H35">
            <v>20130</v>
          </cell>
          <cell r="I35">
            <v>20459</v>
          </cell>
          <cell r="J35">
            <v>20452</v>
          </cell>
          <cell r="K35">
            <v>20088</v>
          </cell>
          <cell r="L35">
            <v>20512</v>
          </cell>
          <cell r="M35">
            <v>19954</v>
          </cell>
          <cell r="N35">
            <v>20516</v>
          </cell>
          <cell r="P35">
            <v>20459</v>
          </cell>
          <cell r="R35">
            <v>20342</v>
          </cell>
          <cell r="T35">
            <v>20088</v>
          </cell>
          <cell r="V35">
            <v>19934</v>
          </cell>
          <cell r="X35">
            <v>19954</v>
          </cell>
        </row>
        <row r="37">
          <cell r="A37" t="str">
            <v>Avg. Use/Cust</v>
          </cell>
          <cell r="B37">
            <v>1.9</v>
          </cell>
          <cell r="C37">
            <v>2.6</v>
          </cell>
          <cell r="D37">
            <v>2.6</v>
          </cell>
          <cell r="E37">
            <v>2</v>
          </cell>
          <cell r="F37">
            <v>1.8</v>
          </cell>
          <cell r="G37">
            <v>1.2</v>
          </cell>
          <cell r="H37">
            <v>2</v>
          </cell>
          <cell r="I37">
            <v>0.8</v>
          </cell>
          <cell r="J37">
            <v>0.9</v>
          </cell>
          <cell r="K37">
            <v>1.1000000000000001</v>
          </cell>
          <cell r="L37">
            <v>1.2</v>
          </cell>
          <cell r="M37">
            <v>2.1</v>
          </cell>
          <cell r="N37">
            <v>0.9</v>
          </cell>
          <cell r="P37">
            <v>0.8</v>
          </cell>
          <cell r="R37">
            <v>1.1000000000000001</v>
          </cell>
          <cell r="T37">
            <v>1.1000000000000001</v>
          </cell>
          <cell r="V37">
            <v>1.7</v>
          </cell>
          <cell r="X37">
            <v>2.1</v>
          </cell>
          <cell r="Z37">
            <v>18.100000000000001</v>
          </cell>
        </row>
        <row r="39">
          <cell r="A39" t="str">
            <v>Days in Month</v>
          </cell>
          <cell r="B39">
            <v>31</v>
          </cell>
          <cell r="C39">
            <v>29</v>
          </cell>
          <cell r="D39">
            <v>29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366</v>
          </cell>
        </row>
        <row r="41">
          <cell r="A41" t="str">
            <v>BL/Cust/Day</v>
          </cell>
          <cell r="B41">
            <v>6.1289999999999997E-2</v>
          </cell>
          <cell r="C41">
            <v>8.9660000000000004E-2</v>
          </cell>
          <cell r="D41">
            <v>8.9660000000000004E-2</v>
          </cell>
          <cell r="E41">
            <v>6.6669999999999993E-2</v>
          </cell>
          <cell r="F41">
            <v>5.806E-2</v>
          </cell>
          <cell r="G41">
            <v>0.04</v>
          </cell>
          <cell r="H41">
            <v>6.6669999999999993E-2</v>
          </cell>
          <cell r="I41">
            <v>2.581E-2</v>
          </cell>
          <cell r="J41">
            <v>2.903E-2</v>
          </cell>
          <cell r="K41">
            <v>3.5479999999999998E-2</v>
          </cell>
          <cell r="L41">
            <v>0.04</v>
          </cell>
          <cell r="M41">
            <v>6.7739999999999995E-2</v>
          </cell>
          <cell r="N41">
            <v>2.903E-2</v>
          </cell>
          <cell r="P41">
            <v>2.581E-2</v>
          </cell>
          <cell r="R41">
            <v>3.6670000000000001E-2</v>
          </cell>
          <cell r="T41">
            <v>3.5479999999999998E-2</v>
          </cell>
          <cell r="V41">
            <v>5.6669999999999998E-2</v>
          </cell>
          <cell r="X41">
            <v>6.7739999999999995E-2</v>
          </cell>
          <cell r="Z41">
            <v>4.9450000000000001E-2</v>
          </cell>
        </row>
        <row r="44">
          <cell r="A44" t="str">
            <v>481.21 Account Calculation</v>
          </cell>
        </row>
        <row r="46">
          <cell r="A46" t="str">
            <v>Year 2000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54513</v>
          </cell>
          <cell r="C48">
            <v>54574</v>
          </cell>
          <cell r="D48">
            <v>54574</v>
          </cell>
          <cell r="E48">
            <v>42445</v>
          </cell>
          <cell r="F48">
            <v>42419</v>
          </cell>
          <cell r="G48">
            <v>36601</v>
          </cell>
          <cell r="H48">
            <v>42445</v>
          </cell>
          <cell r="I48">
            <v>43421</v>
          </cell>
          <cell r="J48">
            <v>32858</v>
          </cell>
          <cell r="K48">
            <v>32606</v>
          </cell>
          <cell r="L48">
            <v>36601</v>
          </cell>
          <cell r="M48">
            <v>46998</v>
          </cell>
          <cell r="N48">
            <v>36917</v>
          </cell>
          <cell r="P48">
            <v>43421</v>
          </cell>
          <cell r="R48">
            <v>41186</v>
          </cell>
          <cell r="T48">
            <v>32606</v>
          </cell>
          <cell r="V48">
            <v>32846</v>
          </cell>
          <cell r="X48">
            <v>46998</v>
          </cell>
          <cell r="Z48">
            <v>497384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54513</v>
          </cell>
          <cell r="C51">
            <v>54574</v>
          </cell>
          <cell r="D51">
            <v>54574</v>
          </cell>
          <cell r="E51">
            <v>42445</v>
          </cell>
          <cell r="F51">
            <v>42419</v>
          </cell>
          <cell r="G51">
            <v>36601</v>
          </cell>
          <cell r="H51">
            <v>42445</v>
          </cell>
          <cell r="I51">
            <v>43421</v>
          </cell>
          <cell r="J51">
            <v>32858</v>
          </cell>
          <cell r="K51">
            <v>32606</v>
          </cell>
          <cell r="L51">
            <v>36601</v>
          </cell>
          <cell r="M51">
            <v>46998</v>
          </cell>
          <cell r="N51">
            <v>36917</v>
          </cell>
          <cell r="P51">
            <v>43421</v>
          </cell>
          <cell r="R51">
            <v>41186</v>
          </cell>
          <cell r="T51">
            <v>32606</v>
          </cell>
          <cell r="V51">
            <v>32846</v>
          </cell>
          <cell r="X51">
            <v>46998</v>
          </cell>
          <cell r="Z51">
            <v>497384</v>
          </cell>
        </row>
        <row r="53">
          <cell r="A53" t="str">
            <v>Actual Customers</v>
          </cell>
          <cell r="B53">
            <v>1903</v>
          </cell>
          <cell r="C53">
            <v>1900</v>
          </cell>
          <cell r="D53">
            <v>1900</v>
          </cell>
          <cell r="E53">
            <v>2025</v>
          </cell>
          <cell r="F53">
            <v>1902</v>
          </cell>
          <cell r="G53">
            <v>2132</v>
          </cell>
          <cell r="H53">
            <v>2025</v>
          </cell>
          <cell r="I53">
            <v>2135</v>
          </cell>
          <cell r="J53">
            <v>2128</v>
          </cell>
          <cell r="K53">
            <v>2011</v>
          </cell>
          <cell r="L53">
            <v>2132</v>
          </cell>
          <cell r="M53">
            <v>1967</v>
          </cell>
          <cell r="N53">
            <v>2136</v>
          </cell>
          <cell r="P53">
            <v>2135</v>
          </cell>
          <cell r="R53">
            <v>2118</v>
          </cell>
          <cell r="T53">
            <v>2011</v>
          </cell>
          <cell r="V53">
            <v>1959</v>
          </cell>
          <cell r="X53">
            <v>1967</v>
          </cell>
        </row>
        <row r="55">
          <cell r="A55" t="str">
            <v>Avg. Use/Cust</v>
          </cell>
          <cell r="B55">
            <v>28.6</v>
          </cell>
          <cell r="C55">
            <v>28.7</v>
          </cell>
          <cell r="D55">
            <v>28.7</v>
          </cell>
          <cell r="E55">
            <v>21</v>
          </cell>
          <cell r="F55">
            <v>22.3</v>
          </cell>
          <cell r="G55">
            <v>17.2</v>
          </cell>
          <cell r="H55">
            <v>21</v>
          </cell>
          <cell r="I55">
            <v>20.3</v>
          </cell>
          <cell r="J55">
            <v>15.4</v>
          </cell>
          <cell r="K55">
            <v>16.2</v>
          </cell>
          <cell r="L55">
            <v>17.2</v>
          </cell>
          <cell r="M55">
            <v>23.9</v>
          </cell>
          <cell r="N55">
            <v>17.3</v>
          </cell>
          <cell r="P55">
            <v>20.3</v>
          </cell>
          <cell r="R55">
            <v>19.399999999999999</v>
          </cell>
          <cell r="T55">
            <v>16.2</v>
          </cell>
          <cell r="V55">
            <v>16.8</v>
          </cell>
          <cell r="X55">
            <v>23.9</v>
          </cell>
          <cell r="Z55">
            <v>247.10000000000002</v>
          </cell>
        </row>
        <row r="57">
          <cell r="A57" t="str">
            <v>Days in Month</v>
          </cell>
          <cell r="B57">
            <v>31</v>
          </cell>
          <cell r="C57">
            <v>29</v>
          </cell>
          <cell r="D57">
            <v>29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366</v>
          </cell>
        </row>
        <row r="59">
          <cell r="A59" t="str">
            <v>BL/Cust/Day</v>
          </cell>
          <cell r="B59">
            <v>0.92257999999999996</v>
          </cell>
          <cell r="C59">
            <v>0.98965999999999998</v>
          </cell>
          <cell r="D59">
            <v>0.98965999999999998</v>
          </cell>
          <cell r="E59">
            <v>0.7</v>
          </cell>
          <cell r="F59">
            <v>0.71935000000000004</v>
          </cell>
          <cell r="G59">
            <v>0.57333000000000001</v>
          </cell>
          <cell r="H59">
            <v>0.7</v>
          </cell>
          <cell r="I59">
            <v>0.65483999999999998</v>
          </cell>
          <cell r="J59">
            <v>0.49676999999999999</v>
          </cell>
          <cell r="K59">
            <v>0.52258000000000004</v>
          </cell>
          <cell r="L59">
            <v>0.57333000000000001</v>
          </cell>
          <cell r="M59">
            <v>0.77097000000000004</v>
          </cell>
          <cell r="N59">
            <v>0.55806</v>
          </cell>
          <cell r="P59">
            <v>0.65483999999999998</v>
          </cell>
          <cell r="R59">
            <v>0.64666999999999997</v>
          </cell>
          <cell r="T59">
            <v>0.52258000000000004</v>
          </cell>
          <cell r="V59">
            <v>0.56000000000000005</v>
          </cell>
          <cell r="X59">
            <v>0.77097000000000004</v>
          </cell>
          <cell r="Z59">
            <v>0.67513999999999996</v>
          </cell>
        </row>
        <row r="64">
          <cell r="A64" t="str">
            <v>481.22 Account Calculation</v>
          </cell>
        </row>
        <row r="66">
          <cell r="A66" t="str">
            <v>Year 2000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7665</v>
          </cell>
          <cell r="C68">
            <v>6407</v>
          </cell>
          <cell r="D68">
            <v>6407</v>
          </cell>
          <cell r="E68">
            <v>4346</v>
          </cell>
          <cell r="F68">
            <v>7413</v>
          </cell>
          <cell r="G68">
            <v>4296</v>
          </cell>
          <cell r="H68">
            <v>4346</v>
          </cell>
          <cell r="I68">
            <v>2839</v>
          </cell>
          <cell r="J68">
            <v>5392</v>
          </cell>
          <cell r="K68">
            <v>5338</v>
          </cell>
          <cell r="L68">
            <v>4296</v>
          </cell>
          <cell r="M68">
            <v>14962</v>
          </cell>
          <cell r="N68">
            <v>4921</v>
          </cell>
          <cell r="P68">
            <v>2839</v>
          </cell>
          <cell r="R68">
            <v>6603</v>
          </cell>
          <cell r="T68">
            <v>5338</v>
          </cell>
          <cell r="V68">
            <v>10112</v>
          </cell>
          <cell r="X68">
            <v>14962</v>
          </cell>
          <cell r="Z68">
            <v>80294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7665</v>
          </cell>
          <cell r="C71">
            <v>6407</v>
          </cell>
          <cell r="D71">
            <v>6407</v>
          </cell>
          <cell r="E71">
            <v>4346</v>
          </cell>
          <cell r="F71">
            <v>7413</v>
          </cell>
          <cell r="G71">
            <v>4296</v>
          </cell>
          <cell r="H71">
            <v>4346</v>
          </cell>
          <cell r="I71">
            <v>2839</v>
          </cell>
          <cell r="J71">
            <v>5392</v>
          </cell>
          <cell r="K71">
            <v>5338</v>
          </cell>
          <cell r="L71">
            <v>4296</v>
          </cell>
          <cell r="M71">
            <v>14962</v>
          </cell>
          <cell r="N71">
            <v>4921</v>
          </cell>
          <cell r="P71">
            <v>2839</v>
          </cell>
          <cell r="R71">
            <v>6603</v>
          </cell>
          <cell r="T71">
            <v>5338</v>
          </cell>
          <cell r="V71">
            <v>10112</v>
          </cell>
          <cell r="X71">
            <v>14962</v>
          </cell>
          <cell r="Z71">
            <v>80294</v>
          </cell>
        </row>
        <row r="73">
          <cell r="A73" t="str">
            <v>Actual Customers</v>
          </cell>
          <cell r="B73">
            <v>34</v>
          </cell>
          <cell r="C73">
            <v>35</v>
          </cell>
          <cell r="D73">
            <v>35</v>
          </cell>
          <cell r="E73">
            <v>36</v>
          </cell>
          <cell r="F73">
            <v>36</v>
          </cell>
          <cell r="G73">
            <v>35</v>
          </cell>
          <cell r="H73">
            <v>36</v>
          </cell>
          <cell r="I73">
            <v>35</v>
          </cell>
          <cell r="J73">
            <v>36</v>
          </cell>
          <cell r="K73">
            <v>33</v>
          </cell>
          <cell r="L73">
            <v>35</v>
          </cell>
          <cell r="M73">
            <v>33</v>
          </cell>
          <cell r="N73">
            <v>35</v>
          </cell>
          <cell r="P73">
            <v>35</v>
          </cell>
          <cell r="R73">
            <v>35</v>
          </cell>
          <cell r="T73">
            <v>33</v>
          </cell>
          <cell r="V73">
            <v>33</v>
          </cell>
          <cell r="X73">
            <v>33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34</v>
          </cell>
          <cell r="C76">
            <v>35</v>
          </cell>
          <cell r="D76">
            <v>35</v>
          </cell>
          <cell r="E76">
            <v>36</v>
          </cell>
          <cell r="F76">
            <v>36</v>
          </cell>
          <cell r="G76">
            <v>35</v>
          </cell>
          <cell r="H76">
            <v>36</v>
          </cell>
          <cell r="I76">
            <v>35</v>
          </cell>
          <cell r="J76">
            <v>36</v>
          </cell>
          <cell r="K76">
            <v>33</v>
          </cell>
          <cell r="L76">
            <v>35</v>
          </cell>
          <cell r="M76">
            <v>33</v>
          </cell>
          <cell r="N76">
            <v>35</v>
          </cell>
          <cell r="P76">
            <v>35</v>
          </cell>
          <cell r="R76">
            <v>35</v>
          </cell>
          <cell r="T76">
            <v>33</v>
          </cell>
          <cell r="V76">
            <v>33</v>
          </cell>
          <cell r="X76">
            <v>33</v>
          </cell>
          <cell r="Z76">
            <v>0</v>
          </cell>
        </row>
        <row r="78">
          <cell r="A78" t="str">
            <v>Avg. Use/Cust</v>
          </cell>
          <cell r="B78">
            <v>225.4</v>
          </cell>
          <cell r="C78">
            <v>183.1</v>
          </cell>
          <cell r="D78">
            <v>183.1</v>
          </cell>
          <cell r="E78">
            <v>120.7</v>
          </cell>
          <cell r="F78">
            <v>205.9</v>
          </cell>
          <cell r="G78">
            <v>122.7</v>
          </cell>
          <cell r="H78">
            <v>120.7</v>
          </cell>
          <cell r="I78">
            <v>81.099999999999994</v>
          </cell>
          <cell r="J78">
            <v>149.80000000000001</v>
          </cell>
          <cell r="K78">
            <v>161.80000000000001</v>
          </cell>
          <cell r="L78">
            <v>122.7</v>
          </cell>
          <cell r="M78">
            <v>453.4</v>
          </cell>
          <cell r="N78">
            <v>140.6</v>
          </cell>
          <cell r="P78">
            <v>81.099999999999994</v>
          </cell>
          <cell r="R78">
            <v>188.7</v>
          </cell>
          <cell r="T78">
            <v>161.80000000000001</v>
          </cell>
          <cell r="V78">
            <v>306.39999999999998</v>
          </cell>
          <cell r="X78">
            <v>453.4</v>
          </cell>
          <cell r="Z78">
            <v>2339.6</v>
          </cell>
        </row>
        <row r="80">
          <cell r="A80" t="str">
            <v>Days in Month</v>
          </cell>
          <cell r="B80">
            <v>31</v>
          </cell>
          <cell r="C80">
            <v>29</v>
          </cell>
          <cell r="D80">
            <v>29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366</v>
          </cell>
        </row>
        <row r="82">
          <cell r="A82" t="str">
            <v>BL/Cust/Day</v>
          </cell>
          <cell r="B82">
            <v>7.2709700000000002</v>
          </cell>
          <cell r="C82">
            <v>6.31379</v>
          </cell>
          <cell r="D82">
            <v>6.31379</v>
          </cell>
          <cell r="E82">
            <v>4.0233299999999996</v>
          </cell>
          <cell r="F82">
            <v>6.64194</v>
          </cell>
          <cell r="G82">
            <v>4.09</v>
          </cell>
          <cell r="H82">
            <v>4.0233299999999996</v>
          </cell>
          <cell r="I82">
            <v>2.6161300000000001</v>
          </cell>
          <cell r="J82">
            <v>4.8322599999999998</v>
          </cell>
          <cell r="K82">
            <v>5.2193500000000004</v>
          </cell>
          <cell r="L82">
            <v>4.09</v>
          </cell>
          <cell r="M82">
            <v>14.62581</v>
          </cell>
          <cell r="N82">
            <v>4.5354799999999997</v>
          </cell>
          <cell r="P82">
            <v>2.6161300000000001</v>
          </cell>
          <cell r="R82">
            <v>6.29</v>
          </cell>
          <cell r="T82">
            <v>5.2193500000000004</v>
          </cell>
          <cell r="V82">
            <v>10.213329999999999</v>
          </cell>
          <cell r="X82">
            <v>14.62581</v>
          </cell>
          <cell r="Z82">
            <v>6.3923500000000004</v>
          </cell>
        </row>
        <row r="85">
          <cell r="A85" t="str">
            <v>481.31 Account Calculation</v>
          </cell>
        </row>
        <row r="87">
          <cell r="A87" t="str">
            <v>Year 2000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901458</v>
          </cell>
          <cell r="C89">
            <v>722628</v>
          </cell>
          <cell r="D89">
            <v>722628</v>
          </cell>
          <cell r="E89">
            <v>355818</v>
          </cell>
          <cell r="F89">
            <v>454341</v>
          </cell>
          <cell r="G89">
            <v>-14318</v>
          </cell>
          <cell r="H89">
            <v>355818</v>
          </cell>
          <cell r="I89">
            <v>99359</v>
          </cell>
          <cell r="J89">
            <v>197670</v>
          </cell>
          <cell r="K89">
            <v>333033</v>
          </cell>
          <cell r="L89">
            <v>-14318</v>
          </cell>
          <cell r="M89">
            <v>1561713</v>
          </cell>
          <cell r="N89">
            <v>68533</v>
          </cell>
          <cell r="P89">
            <v>99359</v>
          </cell>
          <cell r="R89">
            <v>245989</v>
          </cell>
          <cell r="T89">
            <v>333033</v>
          </cell>
          <cell r="V89">
            <v>779919</v>
          </cell>
          <cell r="X89">
            <v>1561713</v>
          </cell>
          <cell r="Z89">
            <v>5706143</v>
          </cell>
        </row>
        <row r="90">
          <cell r="A90" t="str">
            <v>GSG-FT</v>
          </cell>
          <cell r="B90">
            <v>135</v>
          </cell>
          <cell r="C90">
            <v>479</v>
          </cell>
          <cell r="D90">
            <v>479</v>
          </cell>
          <cell r="E90">
            <v>237</v>
          </cell>
          <cell r="F90">
            <v>1484</v>
          </cell>
          <cell r="G90">
            <v>433</v>
          </cell>
          <cell r="H90">
            <v>237</v>
          </cell>
          <cell r="I90">
            <v>-2546</v>
          </cell>
          <cell r="J90">
            <v>642</v>
          </cell>
          <cell r="K90">
            <v>161</v>
          </cell>
          <cell r="L90">
            <v>433</v>
          </cell>
          <cell r="M90">
            <v>162</v>
          </cell>
          <cell r="N90">
            <v>2603</v>
          </cell>
          <cell r="P90">
            <v>-2546</v>
          </cell>
          <cell r="R90">
            <v>84</v>
          </cell>
          <cell r="T90">
            <v>161</v>
          </cell>
          <cell r="V90">
            <v>155</v>
          </cell>
          <cell r="X90">
            <v>162</v>
          </cell>
          <cell r="Z90">
            <v>4029</v>
          </cell>
        </row>
        <row r="92">
          <cell r="A92" t="str">
            <v xml:space="preserve">  Total Dt</v>
          </cell>
          <cell r="B92">
            <v>901593</v>
          </cell>
          <cell r="C92">
            <v>723107</v>
          </cell>
          <cell r="D92">
            <v>723107</v>
          </cell>
          <cell r="E92">
            <v>356055</v>
          </cell>
          <cell r="F92">
            <v>455825</v>
          </cell>
          <cell r="G92">
            <v>-13885</v>
          </cell>
          <cell r="H92">
            <v>356055</v>
          </cell>
          <cell r="I92">
            <v>96813</v>
          </cell>
          <cell r="J92">
            <v>198312</v>
          </cell>
          <cell r="K92">
            <v>333194</v>
          </cell>
          <cell r="L92">
            <v>-13885</v>
          </cell>
          <cell r="M92">
            <v>1561875</v>
          </cell>
          <cell r="N92">
            <v>71136</v>
          </cell>
          <cell r="P92">
            <v>96813</v>
          </cell>
          <cell r="R92">
            <v>246073</v>
          </cell>
          <cell r="T92">
            <v>333194</v>
          </cell>
          <cell r="V92">
            <v>780074</v>
          </cell>
          <cell r="X92">
            <v>1561875</v>
          </cell>
          <cell r="Z92">
            <v>5710172</v>
          </cell>
        </row>
        <row r="94">
          <cell r="A94" t="str">
            <v>Actual Customers</v>
          </cell>
          <cell r="B94">
            <v>13689</v>
          </cell>
          <cell r="C94">
            <v>13746</v>
          </cell>
          <cell r="D94">
            <v>13746</v>
          </cell>
          <cell r="E94">
            <v>13746</v>
          </cell>
          <cell r="F94">
            <v>13774</v>
          </cell>
          <cell r="G94">
            <v>13530</v>
          </cell>
          <cell r="H94">
            <v>13746</v>
          </cell>
          <cell r="I94">
            <v>14026</v>
          </cell>
          <cell r="J94">
            <v>13629</v>
          </cell>
          <cell r="K94">
            <v>14449</v>
          </cell>
          <cell r="L94">
            <v>13530</v>
          </cell>
          <cell r="M94">
            <v>15678</v>
          </cell>
          <cell r="N94">
            <v>13738</v>
          </cell>
          <cell r="P94">
            <v>14026</v>
          </cell>
          <cell r="R94">
            <v>14150</v>
          </cell>
          <cell r="T94">
            <v>14449</v>
          </cell>
          <cell r="V94">
            <v>14928</v>
          </cell>
          <cell r="X94">
            <v>15678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13689</v>
          </cell>
          <cell r="C97">
            <v>13746</v>
          </cell>
          <cell r="D97">
            <v>13746</v>
          </cell>
          <cell r="E97">
            <v>13746</v>
          </cell>
          <cell r="F97">
            <v>13774</v>
          </cell>
          <cell r="G97">
            <v>13530</v>
          </cell>
          <cell r="H97">
            <v>13746</v>
          </cell>
          <cell r="I97">
            <v>14026</v>
          </cell>
          <cell r="J97">
            <v>13629</v>
          </cell>
          <cell r="K97">
            <v>14449</v>
          </cell>
          <cell r="L97">
            <v>13530</v>
          </cell>
          <cell r="M97">
            <v>15678</v>
          </cell>
          <cell r="N97">
            <v>13738</v>
          </cell>
          <cell r="P97">
            <v>14026</v>
          </cell>
          <cell r="R97">
            <v>14150</v>
          </cell>
          <cell r="T97">
            <v>14449</v>
          </cell>
          <cell r="V97">
            <v>14928</v>
          </cell>
          <cell r="X97">
            <v>15678</v>
          </cell>
          <cell r="Z97">
            <v>0</v>
          </cell>
        </row>
        <row r="99">
          <cell r="A99" t="str">
            <v>Avg. Use/Cust</v>
          </cell>
          <cell r="B99">
            <v>65.86</v>
          </cell>
          <cell r="C99">
            <v>52.6</v>
          </cell>
          <cell r="D99">
            <v>52.6</v>
          </cell>
          <cell r="E99">
            <v>25.9</v>
          </cell>
          <cell r="F99">
            <v>33.090000000000003</v>
          </cell>
          <cell r="G99">
            <v>-1.03</v>
          </cell>
          <cell r="H99">
            <v>25.9</v>
          </cell>
          <cell r="I99">
            <v>6.9</v>
          </cell>
          <cell r="J99">
            <v>14.55</v>
          </cell>
          <cell r="K99">
            <v>23.06</v>
          </cell>
          <cell r="L99">
            <v>-1.03</v>
          </cell>
          <cell r="M99">
            <v>99.62</v>
          </cell>
          <cell r="N99">
            <v>5.18</v>
          </cell>
          <cell r="P99">
            <v>6.9</v>
          </cell>
          <cell r="R99">
            <v>17.39</v>
          </cell>
          <cell r="T99">
            <v>23.06</v>
          </cell>
          <cell r="V99">
            <v>52.26</v>
          </cell>
          <cell r="X99">
            <v>99.62</v>
          </cell>
          <cell r="Z99">
            <v>395.38000000000005</v>
          </cell>
        </row>
        <row r="101">
          <cell r="A101" t="str">
            <v xml:space="preserve">Base Load </v>
          </cell>
          <cell r="B101">
            <v>6.05</v>
          </cell>
          <cell r="C101">
            <v>6.05</v>
          </cell>
          <cell r="D101">
            <v>6.05</v>
          </cell>
          <cell r="E101">
            <v>6.05</v>
          </cell>
          <cell r="F101">
            <v>6.05</v>
          </cell>
          <cell r="G101">
            <v>6.05</v>
          </cell>
          <cell r="H101">
            <v>6.05</v>
          </cell>
          <cell r="I101">
            <v>6.05</v>
          </cell>
          <cell r="J101">
            <v>6.05</v>
          </cell>
          <cell r="K101">
            <v>6.05</v>
          </cell>
          <cell r="L101">
            <v>6.05</v>
          </cell>
          <cell r="M101">
            <v>6.05</v>
          </cell>
          <cell r="N101">
            <v>6.05</v>
          </cell>
          <cell r="P101">
            <v>6.05</v>
          </cell>
          <cell r="R101">
            <v>6.05</v>
          </cell>
          <cell r="T101">
            <v>6.05</v>
          </cell>
          <cell r="V101">
            <v>6.05</v>
          </cell>
          <cell r="X101">
            <v>6.05</v>
          </cell>
          <cell r="Z101">
            <v>72.59999999999998</v>
          </cell>
        </row>
        <row r="103">
          <cell r="A103" t="str">
            <v>Heat Load</v>
          </cell>
          <cell r="B103">
            <v>59.81</v>
          </cell>
          <cell r="C103">
            <v>46.550000000000004</v>
          </cell>
          <cell r="D103">
            <v>46.550000000000004</v>
          </cell>
          <cell r="E103">
            <v>19.849999999999998</v>
          </cell>
          <cell r="F103">
            <v>27.040000000000003</v>
          </cell>
          <cell r="G103">
            <v>-7.08</v>
          </cell>
          <cell r="H103">
            <v>19.849999999999998</v>
          </cell>
          <cell r="I103">
            <v>0.85000000000000053</v>
          </cell>
          <cell r="J103">
            <v>8.5</v>
          </cell>
          <cell r="K103">
            <v>17.009999999999998</v>
          </cell>
          <cell r="L103">
            <v>-7.08</v>
          </cell>
          <cell r="M103">
            <v>93.570000000000007</v>
          </cell>
          <cell r="N103">
            <v>-0.87000000000000011</v>
          </cell>
          <cell r="P103">
            <v>0.85000000000000053</v>
          </cell>
          <cell r="R103">
            <v>11.34</v>
          </cell>
          <cell r="T103">
            <v>17.009999999999998</v>
          </cell>
          <cell r="V103">
            <v>46.21</v>
          </cell>
          <cell r="X103">
            <v>93.570000000000007</v>
          </cell>
          <cell r="Z103">
            <v>322.78000000000009</v>
          </cell>
        </row>
        <row r="105">
          <cell r="A105" t="str">
            <v>Calendar D.D.</v>
          </cell>
          <cell r="B105">
            <v>996</v>
          </cell>
          <cell r="C105">
            <v>770</v>
          </cell>
          <cell r="D105">
            <v>770</v>
          </cell>
          <cell r="E105">
            <v>412</v>
          </cell>
          <cell r="F105">
            <v>549</v>
          </cell>
          <cell r="G105">
            <v>22</v>
          </cell>
          <cell r="H105">
            <v>412</v>
          </cell>
          <cell r="I105">
            <v>0</v>
          </cell>
          <cell r="J105">
            <v>146</v>
          </cell>
          <cell r="K105">
            <v>243</v>
          </cell>
          <cell r="L105">
            <v>22</v>
          </cell>
          <cell r="M105">
            <v>1030</v>
          </cell>
          <cell r="N105">
            <v>0</v>
          </cell>
          <cell r="P105">
            <v>0</v>
          </cell>
          <cell r="R105">
            <v>86</v>
          </cell>
          <cell r="T105">
            <v>243</v>
          </cell>
          <cell r="V105">
            <v>591</v>
          </cell>
          <cell r="X105">
            <v>1030</v>
          </cell>
          <cell r="Z105">
            <v>4845</v>
          </cell>
        </row>
        <row r="107">
          <cell r="A107" t="str">
            <v>Avg Use/DD/Cust</v>
          </cell>
          <cell r="B107">
            <v>6.0100000000000001E-2</v>
          </cell>
          <cell r="C107">
            <v>6.0499999999999998E-2</v>
          </cell>
          <cell r="D107">
            <v>6.0499999999999998E-2</v>
          </cell>
          <cell r="E107">
            <v>4.82E-2</v>
          </cell>
          <cell r="F107">
            <v>4.9299999999999997E-2</v>
          </cell>
          <cell r="G107">
            <v>-0.32179999999999997</v>
          </cell>
          <cell r="H107">
            <v>4.82E-2</v>
          </cell>
          <cell r="I107">
            <v>0</v>
          </cell>
          <cell r="J107">
            <v>5.8200000000000002E-2</v>
          </cell>
          <cell r="K107">
            <v>7.0000000000000007E-2</v>
          </cell>
          <cell r="L107">
            <v>-0.32179999999999997</v>
          </cell>
          <cell r="M107">
            <v>9.0800000000000006E-2</v>
          </cell>
          <cell r="N107">
            <v>0</v>
          </cell>
          <cell r="P107">
            <v>0</v>
          </cell>
          <cell r="R107">
            <v>0.13189999999999999</v>
          </cell>
          <cell r="T107">
            <v>7.0000000000000007E-2</v>
          </cell>
          <cell r="V107">
            <v>7.8200000000000006E-2</v>
          </cell>
          <cell r="X107">
            <v>9.0800000000000006E-2</v>
          </cell>
          <cell r="Z107">
            <v>6.6600000000000006E-2</v>
          </cell>
        </row>
        <row r="109">
          <cell r="A109" t="str">
            <v>BL/Cust/Day</v>
          </cell>
          <cell r="B109">
            <v>0.19516</v>
          </cell>
          <cell r="C109">
            <v>0.19516</v>
          </cell>
          <cell r="D109">
            <v>0.19516</v>
          </cell>
          <cell r="E109">
            <v>0.19516</v>
          </cell>
          <cell r="F109">
            <v>0.19516</v>
          </cell>
          <cell r="G109">
            <v>0.19516</v>
          </cell>
          <cell r="H109">
            <v>0.19516</v>
          </cell>
          <cell r="I109">
            <v>0.19516</v>
          </cell>
          <cell r="J109">
            <v>0.19516</v>
          </cell>
          <cell r="K109">
            <v>0.19516</v>
          </cell>
          <cell r="L109">
            <v>0.19516</v>
          </cell>
          <cell r="M109">
            <v>0.19516</v>
          </cell>
          <cell r="N109">
            <v>0.19516</v>
          </cell>
          <cell r="P109">
            <v>0.19516</v>
          </cell>
          <cell r="R109">
            <v>0.19516</v>
          </cell>
          <cell r="T109">
            <v>0.19516</v>
          </cell>
          <cell r="V109">
            <v>0.19516</v>
          </cell>
          <cell r="X109">
            <v>0.19516</v>
          </cell>
        </row>
        <row r="114">
          <cell r="A114" t="str">
            <v>481.32 Account Calculation</v>
          </cell>
        </row>
        <row r="116">
          <cell r="A116" t="str">
            <v>Year 2000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43203</v>
          </cell>
          <cell r="C118">
            <v>22593</v>
          </cell>
          <cell r="D118">
            <v>22593</v>
          </cell>
          <cell r="E118">
            <v>19307</v>
          </cell>
          <cell r="F118">
            <v>21122</v>
          </cell>
          <cell r="G118">
            <v>73</v>
          </cell>
          <cell r="H118">
            <v>19307</v>
          </cell>
          <cell r="I118">
            <v>958</v>
          </cell>
          <cell r="J118">
            <v>16174</v>
          </cell>
          <cell r="K118">
            <v>8835</v>
          </cell>
          <cell r="L118">
            <v>73</v>
          </cell>
          <cell r="M118">
            <v>27808</v>
          </cell>
          <cell r="N118">
            <v>1377</v>
          </cell>
          <cell r="P118">
            <v>958</v>
          </cell>
          <cell r="R118">
            <v>9648</v>
          </cell>
          <cell r="T118">
            <v>8835</v>
          </cell>
          <cell r="V118">
            <v>32695</v>
          </cell>
          <cell r="X118">
            <v>27808</v>
          </cell>
          <cell r="Z118">
            <v>203793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43203</v>
          </cell>
          <cell r="C121">
            <v>22593</v>
          </cell>
          <cell r="D121">
            <v>22593</v>
          </cell>
          <cell r="E121">
            <v>19307</v>
          </cell>
          <cell r="F121">
            <v>21122</v>
          </cell>
          <cell r="G121">
            <v>73</v>
          </cell>
          <cell r="H121">
            <v>19307</v>
          </cell>
          <cell r="I121">
            <v>958</v>
          </cell>
          <cell r="J121">
            <v>16174</v>
          </cell>
          <cell r="K121">
            <v>8835</v>
          </cell>
          <cell r="L121">
            <v>73</v>
          </cell>
          <cell r="M121">
            <v>27808</v>
          </cell>
          <cell r="N121">
            <v>1377</v>
          </cell>
          <cell r="P121">
            <v>958</v>
          </cell>
          <cell r="R121">
            <v>9648</v>
          </cell>
          <cell r="T121">
            <v>8835</v>
          </cell>
          <cell r="V121">
            <v>32695</v>
          </cell>
          <cell r="X121">
            <v>27808</v>
          </cell>
          <cell r="Z121">
            <v>203793</v>
          </cell>
        </row>
        <row r="123">
          <cell r="A123" t="str">
            <v>Actual Customers</v>
          </cell>
          <cell r="B123">
            <v>204</v>
          </cell>
          <cell r="C123">
            <v>202</v>
          </cell>
          <cell r="D123">
            <v>202</v>
          </cell>
          <cell r="E123">
            <v>201</v>
          </cell>
          <cell r="F123">
            <v>202</v>
          </cell>
          <cell r="G123">
            <v>198</v>
          </cell>
          <cell r="H123">
            <v>201</v>
          </cell>
          <cell r="I123">
            <v>198</v>
          </cell>
          <cell r="J123">
            <v>200</v>
          </cell>
          <cell r="K123">
            <v>196</v>
          </cell>
          <cell r="L123">
            <v>198</v>
          </cell>
          <cell r="M123">
            <v>204</v>
          </cell>
          <cell r="N123">
            <v>197</v>
          </cell>
          <cell r="P123">
            <v>198</v>
          </cell>
          <cell r="R123">
            <v>200</v>
          </cell>
          <cell r="T123">
            <v>196</v>
          </cell>
          <cell r="V123">
            <v>197</v>
          </cell>
          <cell r="X123">
            <v>204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204</v>
          </cell>
          <cell r="C126">
            <v>202</v>
          </cell>
          <cell r="D126">
            <v>202</v>
          </cell>
          <cell r="E126">
            <v>201</v>
          </cell>
          <cell r="F126">
            <v>202</v>
          </cell>
          <cell r="G126">
            <v>198</v>
          </cell>
          <cell r="H126">
            <v>201</v>
          </cell>
          <cell r="I126">
            <v>198</v>
          </cell>
          <cell r="J126">
            <v>200</v>
          </cell>
          <cell r="K126">
            <v>196</v>
          </cell>
          <cell r="L126">
            <v>198</v>
          </cell>
          <cell r="M126">
            <v>204</v>
          </cell>
          <cell r="N126">
            <v>197</v>
          </cell>
          <cell r="P126">
            <v>198</v>
          </cell>
          <cell r="R126">
            <v>200</v>
          </cell>
          <cell r="T126">
            <v>196</v>
          </cell>
          <cell r="V126">
            <v>197</v>
          </cell>
          <cell r="X126">
            <v>204</v>
          </cell>
        </row>
        <row r="128">
          <cell r="A128" t="str">
            <v>Avg. Use/Cust</v>
          </cell>
          <cell r="B128">
            <v>211.78</v>
          </cell>
          <cell r="C128">
            <v>111.85</v>
          </cell>
          <cell r="D128">
            <v>111.85</v>
          </cell>
          <cell r="E128">
            <v>96.05</v>
          </cell>
          <cell r="F128">
            <v>104.56</v>
          </cell>
          <cell r="G128">
            <v>0.37</v>
          </cell>
          <cell r="H128">
            <v>96.05</v>
          </cell>
          <cell r="I128">
            <v>4.84</v>
          </cell>
          <cell r="J128">
            <v>80.87</v>
          </cell>
          <cell r="K128">
            <v>45.08</v>
          </cell>
          <cell r="L128">
            <v>0.37</v>
          </cell>
          <cell r="M128">
            <v>136.31</v>
          </cell>
          <cell r="N128">
            <v>6.99</v>
          </cell>
          <cell r="P128">
            <v>4.84</v>
          </cell>
          <cell r="R128">
            <v>48.24</v>
          </cell>
          <cell r="T128">
            <v>45.08</v>
          </cell>
          <cell r="V128">
            <v>165.96</v>
          </cell>
          <cell r="X128">
            <v>136.31</v>
          </cell>
          <cell r="Z128">
            <v>1012.9000000000001</v>
          </cell>
        </row>
        <row r="130">
          <cell r="A130" t="str">
            <v>Base Load</v>
          </cell>
          <cell r="B130">
            <v>5.91</v>
          </cell>
          <cell r="C130">
            <v>5.91</v>
          </cell>
          <cell r="D130">
            <v>5.91</v>
          </cell>
          <cell r="E130">
            <v>5.91</v>
          </cell>
          <cell r="F130">
            <v>5.91</v>
          </cell>
          <cell r="G130">
            <v>5.91</v>
          </cell>
          <cell r="H130">
            <v>5.91</v>
          </cell>
          <cell r="I130">
            <v>5.91</v>
          </cell>
          <cell r="J130">
            <v>5.91</v>
          </cell>
          <cell r="K130">
            <v>5.91</v>
          </cell>
          <cell r="L130">
            <v>5.91</v>
          </cell>
          <cell r="M130">
            <v>5.91</v>
          </cell>
          <cell r="N130">
            <v>5.91</v>
          </cell>
          <cell r="P130">
            <v>5.91</v>
          </cell>
          <cell r="R130">
            <v>5.91</v>
          </cell>
          <cell r="T130">
            <v>5.91</v>
          </cell>
          <cell r="V130">
            <v>5.91</v>
          </cell>
          <cell r="X130">
            <v>5.91</v>
          </cell>
          <cell r="Z130">
            <v>70.919999999999987</v>
          </cell>
        </row>
        <row r="132">
          <cell r="A132" t="str">
            <v>Heat Load</v>
          </cell>
          <cell r="B132">
            <v>205.87</v>
          </cell>
          <cell r="C132">
            <v>105.94</v>
          </cell>
          <cell r="D132">
            <v>105.94</v>
          </cell>
          <cell r="E132">
            <v>90.14</v>
          </cell>
          <cell r="F132">
            <v>98.65</v>
          </cell>
          <cell r="G132">
            <v>-5.54</v>
          </cell>
          <cell r="H132">
            <v>90.14</v>
          </cell>
          <cell r="I132">
            <v>-1.0700000000000003</v>
          </cell>
          <cell r="J132">
            <v>74.960000000000008</v>
          </cell>
          <cell r="K132">
            <v>39.17</v>
          </cell>
          <cell r="L132">
            <v>-5.54</v>
          </cell>
          <cell r="M132">
            <v>130.4</v>
          </cell>
          <cell r="N132">
            <v>1.08</v>
          </cell>
          <cell r="P132">
            <v>-1.0700000000000003</v>
          </cell>
          <cell r="R132">
            <v>42.33</v>
          </cell>
          <cell r="T132">
            <v>39.17</v>
          </cell>
          <cell r="V132">
            <v>160.05000000000001</v>
          </cell>
          <cell r="X132">
            <v>130.4</v>
          </cell>
          <cell r="Z132">
            <v>941.98000000000013</v>
          </cell>
        </row>
        <row r="134">
          <cell r="A134" t="str">
            <v>Calendar D.D.</v>
          </cell>
          <cell r="B134">
            <v>996</v>
          </cell>
          <cell r="C134">
            <v>770</v>
          </cell>
          <cell r="D134">
            <v>770</v>
          </cell>
          <cell r="E134">
            <v>412</v>
          </cell>
          <cell r="F134">
            <v>549</v>
          </cell>
          <cell r="G134">
            <v>22</v>
          </cell>
          <cell r="H134">
            <v>412</v>
          </cell>
          <cell r="I134">
            <v>0</v>
          </cell>
          <cell r="J134">
            <v>146</v>
          </cell>
          <cell r="K134">
            <v>243</v>
          </cell>
          <cell r="L134">
            <v>22</v>
          </cell>
          <cell r="M134">
            <v>1030</v>
          </cell>
          <cell r="N134">
            <v>0</v>
          </cell>
          <cell r="P134">
            <v>0</v>
          </cell>
          <cell r="R134">
            <v>86</v>
          </cell>
          <cell r="T134">
            <v>243</v>
          </cell>
          <cell r="V134">
            <v>591</v>
          </cell>
          <cell r="X134">
            <v>1030</v>
          </cell>
          <cell r="Z134">
            <v>4845</v>
          </cell>
        </row>
        <row r="136">
          <cell r="A136" t="str">
            <v>Avg Use/DD/Cust</v>
          </cell>
          <cell r="B136">
            <v>0.20669999999999999</v>
          </cell>
          <cell r="C136">
            <v>0.1376</v>
          </cell>
          <cell r="D136">
            <v>0.1376</v>
          </cell>
          <cell r="E136">
            <v>0.21879999999999999</v>
          </cell>
          <cell r="F136">
            <v>0.1797</v>
          </cell>
          <cell r="G136">
            <v>-0.25180000000000002</v>
          </cell>
          <cell r="H136">
            <v>0.21879999999999999</v>
          </cell>
          <cell r="I136">
            <v>0</v>
          </cell>
          <cell r="J136">
            <v>0.51339999999999997</v>
          </cell>
          <cell r="K136">
            <v>0.16120000000000001</v>
          </cell>
          <cell r="L136">
            <v>-0.25180000000000002</v>
          </cell>
          <cell r="M136">
            <v>0.12659999999999999</v>
          </cell>
          <cell r="N136">
            <v>0</v>
          </cell>
          <cell r="P136">
            <v>0</v>
          </cell>
          <cell r="R136">
            <v>0.49220000000000003</v>
          </cell>
          <cell r="T136">
            <v>0.16120000000000001</v>
          </cell>
          <cell r="V136">
            <v>0.27079999999999999</v>
          </cell>
          <cell r="X136">
            <v>0.12659999999999999</v>
          </cell>
          <cell r="Z136">
            <v>0.19439999999999999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2000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4849</v>
          </cell>
          <cell r="H145">
            <v>0</v>
          </cell>
          <cell r="I145">
            <v>347</v>
          </cell>
          <cell r="J145">
            <v>0</v>
          </cell>
          <cell r="K145">
            <v>409</v>
          </cell>
          <cell r="L145">
            <v>4849</v>
          </cell>
          <cell r="M145">
            <v>0</v>
          </cell>
          <cell r="N145">
            <v>772</v>
          </cell>
          <cell r="P145">
            <v>347</v>
          </cell>
          <cell r="R145">
            <v>333</v>
          </cell>
          <cell r="T145">
            <v>409</v>
          </cell>
          <cell r="V145">
            <v>0</v>
          </cell>
          <cell r="X145">
            <v>0</v>
          </cell>
          <cell r="Z145">
            <v>6710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147</v>
          </cell>
          <cell r="J147">
            <v>0</v>
          </cell>
          <cell r="K147">
            <v>147</v>
          </cell>
          <cell r="L147">
            <v>147</v>
          </cell>
          <cell r="M147">
            <v>0</v>
          </cell>
          <cell r="N147">
            <v>147</v>
          </cell>
          <cell r="P147">
            <v>147</v>
          </cell>
          <cell r="R147">
            <v>147</v>
          </cell>
          <cell r="T147">
            <v>147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33</v>
          </cell>
          <cell r="H149">
            <v>0</v>
          </cell>
          <cell r="I149">
            <v>2.4</v>
          </cell>
          <cell r="J149">
            <v>0</v>
          </cell>
          <cell r="K149">
            <v>2.8</v>
          </cell>
          <cell r="L149">
            <v>33</v>
          </cell>
          <cell r="M149" t="e">
            <v>#DIV/0!</v>
          </cell>
          <cell r="N149">
            <v>5.3</v>
          </cell>
          <cell r="P149">
            <v>2.4</v>
          </cell>
          <cell r="R149">
            <v>2.2999999999999998</v>
          </cell>
          <cell r="T149">
            <v>2.8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29</v>
          </cell>
          <cell r="D151">
            <v>29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366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1.1000000000000001</v>
          </cell>
          <cell r="H153">
            <v>0</v>
          </cell>
          <cell r="I153">
            <v>7.7420000000000003E-2</v>
          </cell>
          <cell r="J153">
            <v>0</v>
          </cell>
          <cell r="K153">
            <v>9.0319999999999998E-2</v>
          </cell>
          <cell r="L153">
            <v>1.1000000000000001</v>
          </cell>
          <cell r="M153" t="e">
            <v>#DIV/0!</v>
          </cell>
          <cell r="N153">
            <v>0.17097000000000001</v>
          </cell>
          <cell r="P153">
            <v>7.7420000000000003E-2</v>
          </cell>
          <cell r="R153">
            <v>7.6670000000000002E-2</v>
          </cell>
          <cell r="T153">
            <v>9.0319999999999998E-2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2000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288</v>
          </cell>
          <cell r="H160">
            <v>0</v>
          </cell>
          <cell r="I160">
            <v>212</v>
          </cell>
          <cell r="J160">
            <v>0</v>
          </cell>
          <cell r="K160">
            <v>95</v>
          </cell>
          <cell r="L160">
            <v>288</v>
          </cell>
          <cell r="M160">
            <v>0</v>
          </cell>
          <cell r="N160">
            <v>257</v>
          </cell>
          <cell r="P160">
            <v>212</v>
          </cell>
          <cell r="R160">
            <v>351</v>
          </cell>
          <cell r="T160">
            <v>95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17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16.899999999999999</v>
          </cell>
          <cell r="H164">
            <v>0</v>
          </cell>
          <cell r="I164">
            <v>12.5</v>
          </cell>
          <cell r="J164">
            <v>0</v>
          </cell>
          <cell r="K164">
            <v>5.6</v>
          </cell>
          <cell r="L164">
            <v>16.899999999999999</v>
          </cell>
          <cell r="M164" t="e">
            <v>#DIV/0!</v>
          </cell>
          <cell r="N164">
            <v>15.1</v>
          </cell>
          <cell r="P164">
            <v>12.5</v>
          </cell>
          <cell r="R164">
            <v>20.6</v>
          </cell>
          <cell r="T164">
            <v>5.6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29</v>
          </cell>
          <cell r="D166">
            <v>29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0.56333</v>
          </cell>
          <cell r="H168">
            <v>0</v>
          </cell>
          <cell r="I168">
            <v>0.40322999999999998</v>
          </cell>
          <cell r="J168">
            <v>0</v>
          </cell>
          <cell r="K168">
            <v>0.18065000000000001</v>
          </cell>
          <cell r="L168">
            <v>0.56333</v>
          </cell>
          <cell r="M168" t="e">
            <v>#DIV/0!</v>
          </cell>
          <cell r="N168">
            <v>0.48709999999999998</v>
          </cell>
          <cell r="P168">
            <v>0.40322999999999998</v>
          </cell>
          <cell r="R168">
            <v>0.68667</v>
          </cell>
          <cell r="T168">
            <v>0.18065000000000001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2000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1110652</v>
          </cell>
          <cell r="C175">
            <v>857106</v>
          </cell>
          <cell r="D175">
            <v>857106</v>
          </cell>
          <cell r="E175">
            <v>647751</v>
          </cell>
          <cell r="F175">
            <v>895759</v>
          </cell>
          <cell r="G175">
            <v>152390</v>
          </cell>
          <cell r="H175">
            <v>647751</v>
          </cell>
          <cell r="I175">
            <v>256475</v>
          </cell>
          <cell r="J175">
            <v>487949</v>
          </cell>
          <cell r="K175">
            <v>414236</v>
          </cell>
          <cell r="L175">
            <v>152390</v>
          </cell>
          <cell r="M175">
            <v>528583</v>
          </cell>
          <cell r="N175">
            <v>243384</v>
          </cell>
          <cell r="P175">
            <v>256475</v>
          </cell>
          <cell r="R175">
            <v>333562</v>
          </cell>
          <cell r="T175">
            <v>414236</v>
          </cell>
          <cell r="V175">
            <v>480390</v>
          </cell>
          <cell r="X175">
            <v>528583</v>
          </cell>
          <cell r="Z175">
            <v>6408237</v>
          </cell>
        </row>
        <row r="177">
          <cell r="A177" t="str">
            <v>Actual Customers</v>
          </cell>
          <cell r="B177">
            <v>3459</v>
          </cell>
          <cell r="C177">
            <v>3476</v>
          </cell>
          <cell r="D177">
            <v>3476</v>
          </cell>
          <cell r="E177">
            <v>3523</v>
          </cell>
          <cell r="F177">
            <v>3497</v>
          </cell>
          <cell r="G177">
            <v>3459</v>
          </cell>
          <cell r="H177">
            <v>3523</v>
          </cell>
          <cell r="I177">
            <v>2850</v>
          </cell>
          <cell r="J177">
            <v>3495</v>
          </cell>
          <cell r="K177">
            <v>2640</v>
          </cell>
          <cell r="L177">
            <v>3459</v>
          </cell>
          <cell r="M177">
            <v>1737</v>
          </cell>
          <cell r="N177">
            <v>3191</v>
          </cell>
          <cell r="P177">
            <v>2850</v>
          </cell>
          <cell r="R177">
            <v>2720</v>
          </cell>
          <cell r="T177">
            <v>2640</v>
          </cell>
          <cell r="V177">
            <v>2328</v>
          </cell>
          <cell r="X177">
            <v>1737</v>
          </cell>
          <cell r="Z177">
            <v>36375</v>
          </cell>
        </row>
        <row r="179">
          <cell r="A179" t="str">
            <v>Avg. Use/Cust</v>
          </cell>
          <cell r="B179">
            <v>321.10000000000002</v>
          </cell>
          <cell r="C179">
            <v>246.6</v>
          </cell>
          <cell r="D179">
            <v>246.6</v>
          </cell>
          <cell r="E179">
            <v>183.9</v>
          </cell>
          <cell r="F179">
            <v>256.2</v>
          </cell>
          <cell r="G179">
            <v>44.1</v>
          </cell>
          <cell r="H179">
            <v>183.9</v>
          </cell>
          <cell r="I179">
            <v>90</v>
          </cell>
          <cell r="J179">
            <v>139.6</v>
          </cell>
          <cell r="K179">
            <v>156.9</v>
          </cell>
          <cell r="L179">
            <v>44.1</v>
          </cell>
          <cell r="M179">
            <v>304.3</v>
          </cell>
          <cell r="N179">
            <v>76.3</v>
          </cell>
          <cell r="P179">
            <v>90</v>
          </cell>
          <cell r="R179">
            <v>122.6</v>
          </cell>
          <cell r="T179">
            <v>156.9</v>
          </cell>
          <cell r="V179">
            <v>206.4</v>
          </cell>
          <cell r="X179">
            <v>304.3</v>
          </cell>
          <cell r="Z179">
            <v>2148</v>
          </cell>
        </row>
        <row r="181">
          <cell r="A181" t="str">
            <v>BL/Cust/Cust</v>
          </cell>
          <cell r="B181">
            <v>82.74</v>
          </cell>
          <cell r="C181">
            <v>82.74</v>
          </cell>
          <cell r="D181">
            <v>82.74</v>
          </cell>
          <cell r="E181">
            <v>82.74</v>
          </cell>
          <cell r="F181">
            <v>82.74</v>
          </cell>
          <cell r="G181">
            <v>82.74</v>
          </cell>
          <cell r="H181">
            <v>82.74</v>
          </cell>
          <cell r="I181">
            <v>82.74</v>
          </cell>
          <cell r="J181">
            <v>82.74</v>
          </cell>
          <cell r="K181">
            <v>82.74</v>
          </cell>
          <cell r="L181">
            <v>82.74</v>
          </cell>
          <cell r="M181">
            <v>82.74</v>
          </cell>
          <cell r="N181">
            <v>82.74</v>
          </cell>
          <cell r="P181">
            <v>82.74</v>
          </cell>
          <cell r="R181">
            <v>82.74</v>
          </cell>
          <cell r="T181">
            <v>82.74</v>
          </cell>
          <cell r="V181">
            <v>82.74</v>
          </cell>
          <cell r="X181">
            <v>82.74</v>
          </cell>
          <cell r="Z181">
            <v>992.9</v>
          </cell>
        </row>
        <row r="183">
          <cell r="A183" t="str">
            <v xml:space="preserve">Heat Load </v>
          </cell>
          <cell r="B183">
            <v>238.4</v>
          </cell>
          <cell r="C183">
            <v>163.9</v>
          </cell>
          <cell r="D183">
            <v>163.9</v>
          </cell>
          <cell r="E183">
            <v>101.2</v>
          </cell>
          <cell r="F183">
            <v>173.5</v>
          </cell>
          <cell r="G183">
            <v>-38.6</v>
          </cell>
          <cell r="H183">
            <v>101.2</v>
          </cell>
          <cell r="I183">
            <v>7.3</v>
          </cell>
          <cell r="J183">
            <v>56.9</v>
          </cell>
          <cell r="K183">
            <v>74.2</v>
          </cell>
          <cell r="L183">
            <v>-38.6</v>
          </cell>
          <cell r="M183">
            <v>221.6</v>
          </cell>
          <cell r="N183">
            <v>-6.4</v>
          </cell>
          <cell r="P183">
            <v>7.3</v>
          </cell>
          <cell r="R183">
            <v>39.9</v>
          </cell>
          <cell r="T183">
            <v>74.2</v>
          </cell>
          <cell r="V183">
            <v>123.7</v>
          </cell>
          <cell r="X183">
            <v>221.6</v>
          </cell>
          <cell r="Z183">
            <v>1155.0999999999999</v>
          </cell>
        </row>
        <row r="185">
          <cell r="A185" t="str">
            <v>Calendar D.D.</v>
          </cell>
          <cell r="B185">
            <v>996</v>
          </cell>
          <cell r="C185">
            <v>770</v>
          </cell>
          <cell r="D185">
            <v>770</v>
          </cell>
          <cell r="E185">
            <v>412</v>
          </cell>
          <cell r="F185">
            <v>549</v>
          </cell>
          <cell r="G185">
            <v>22</v>
          </cell>
          <cell r="H185">
            <v>412</v>
          </cell>
          <cell r="I185">
            <v>0</v>
          </cell>
          <cell r="J185">
            <v>146</v>
          </cell>
          <cell r="K185">
            <v>243</v>
          </cell>
          <cell r="L185">
            <v>22</v>
          </cell>
          <cell r="M185">
            <v>1030</v>
          </cell>
          <cell r="N185">
            <v>0</v>
          </cell>
          <cell r="P185">
            <v>0</v>
          </cell>
          <cell r="R185">
            <v>86</v>
          </cell>
          <cell r="T185">
            <v>243</v>
          </cell>
          <cell r="V185">
            <v>591</v>
          </cell>
          <cell r="X185">
            <v>1030</v>
          </cell>
          <cell r="Z185">
            <v>4845</v>
          </cell>
        </row>
        <row r="187">
          <cell r="A187" t="str">
            <v>Avg Use/Cust/DD</v>
          </cell>
          <cell r="B187">
            <v>0.23935999999999999</v>
          </cell>
          <cell r="C187">
            <v>0.21285999999999999</v>
          </cell>
          <cell r="D187">
            <v>0.21285999999999999</v>
          </cell>
          <cell r="E187">
            <v>0.24562999999999999</v>
          </cell>
          <cell r="F187">
            <v>0.31602999999999998</v>
          </cell>
          <cell r="G187">
            <v>-1.7545500000000001</v>
          </cell>
          <cell r="H187">
            <v>0.24562999999999999</v>
          </cell>
          <cell r="I187" t="e">
            <v>#DIV/0!</v>
          </cell>
          <cell r="J187">
            <v>0.38973000000000002</v>
          </cell>
          <cell r="K187">
            <v>0.30535000000000001</v>
          </cell>
          <cell r="L187">
            <v>-1.7545500000000001</v>
          </cell>
          <cell r="M187">
            <v>0.21515000000000001</v>
          </cell>
          <cell r="N187" t="e">
            <v>#DIV/0!</v>
          </cell>
          <cell r="P187" t="e">
            <v>#DIV/0!</v>
          </cell>
          <cell r="R187">
            <v>0.46394999999999997</v>
          </cell>
          <cell r="T187">
            <v>0.30535000000000001</v>
          </cell>
          <cell r="V187">
            <v>0.20931</v>
          </cell>
          <cell r="X187">
            <v>0.21515000000000001</v>
          </cell>
          <cell r="Z187">
            <v>0.23841000000000001</v>
          </cell>
        </row>
      </sheetData>
      <sheetData sheetId="6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2001(Not including Supplemental Unbilled Adj)</v>
          </cell>
        </row>
        <row r="5">
          <cell r="A5" t="str">
            <v>480.11 Account Calculation</v>
          </cell>
        </row>
        <row r="7">
          <cell r="A7" t="str">
            <v>Year 2001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3917815</v>
          </cell>
          <cell r="C9">
            <v>2819029</v>
          </cell>
          <cell r="D9">
            <v>2819029</v>
          </cell>
          <cell r="E9">
            <v>1327208</v>
          </cell>
          <cell r="F9">
            <v>2765471</v>
          </cell>
          <cell r="G9">
            <v>337406</v>
          </cell>
          <cell r="H9">
            <v>1327208</v>
          </cell>
          <cell r="I9">
            <v>435603</v>
          </cell>
          <cell r="J9">
            <v>629029</v>
          </cell>
          <cell r="K9">
            <v>992264</v>
          </cell>
          <cell r="L9">
            <v>337406</v>
          </cell>
          <cell r="M9">
            <v>2415931</v>
          </cell>
          <cell r="N9">
            <v>408240</v>
          </cell>
          <cell r="P9">
            <v>435603</v>
          </cell>
          <cell r="R9">
            <v>623488</v>
          </cell>
          <cell r="T9">
            <v>992264</v>
          </cell>
          <cell r="V9">
            <v>1456981</v>
          </cell>
          <cell r="X9">
            <v>2415931</v>
          </cell>
          <cell r="Z9">
            <v>18128465</v>
          </cell>
        </row>
        <row r="10">
          <cell r="A10" t="str">
            <v>RSG-FT</v>
          </cell>
          <cell r="B10">
            <v>643218</v>
          </cell>
          <cell r="C10">
            <v>456436</v>
          </cell>
          <cell r="D10">
            <v>456436</v>
          </cell>
          <cell r="E10">
            <v>207566</v>
          </cell>
          <cell r="F10">
            <v>435234</v>
          </cell>
          <cell r="G10">
            <v>54760</v>
          </cell>
          <cell r="H10">
            <v>207566</v>
          </cell>
          <cell r="I10">
            <v>65972</v>
          </cell>
          <cell r="J10">
            <v>98063</v>
          </cell>
          <cell r="K10">
            <v>176948</v>
          </cell>
          <cell r="L10">
            <v>54760</v>
          </cell>
          <cell r="M10">
            <v>474300</v>
          </cell>
          <cell r="N10">
            <v>70465</v>
          </cell>
          <cell r="P10">
            <v>65972</v>
          </cell>
          <cell r="R10">
            <v>103837</v>
          </cell>
          <cell r="T10">
            <v>176948</v>
          </cell>
          <cell r="V10">
            <v>287156</v>
          </cell>
          <cell r="X10">
            <v>474300</v>
          </cell>
          <cell r="Z10">
            <v>3073955</v>
          </cell>
        </row>
        <row r="12">
          <cell r="A12" t="str">
            <v>Total</v>
          </cell>
          <cell r="B12">
            <v>4561033</v>
          </cell>
          <cell r="C12">
            <v>3275465</v>
          </cell>
          <cell r="D12">
            <v>3275465</v>
          </cell>
          <cell r="E12">
            <v>1534774</v>
          </cell>
          <cell r="F12">
            <v>3200705</v>
          </cell>
          <cell r="G12">
            <v>392166</v>
          </cell>
          <cell r="H12">
            <v>1534774</v>
          </cell>
          <cell r="I12">
            <v>501575</v>
          </cell>
          <cell r="J12">
            <v>727092</v>
          </cell>
          <cell r="K12">
            <v>1169212</v>
          </cell>
          <cell r="L12">
            <v>392166</v>
          </cell>
          <cell r="M12">
            <v>2890231</v>
          </cell>
          <cell r="N12">
            <v>478705</v>
          </cell>
          <cell r="P12">
            <v>501575</v>
          </cell>
          <cell r="R12">
            <v>727325</v>
          </cell>
          <cell r="T12">
            <v>1169212</v>
          </cell>
          <cell r="V12">
            <v>1744137</v>
          </cell>
          <cell r="X12">
            <v>2890231</v>
          </cell>
          <cell r="Z12">
            <v>21202420</v>
          </cell>
        </row>
        <row r="14">
          <cell r="A14" t="str">
            <v>Actual Customers</v>
          </cell>
          <cell r="B14">
            <v>242886</v>
          </cell>
          <cell r="C14">
            <v>243502</v>
          </cell>
          <cell r="D14">
            <v>243502</v>
          </cell>
          <cell r="E14">
            <v>244232</v>
          </cell>
          <cell r="F14">
            <v>244111</v>
          </cell>
          <cell r="G14">
            <v>243795</v>
          </cell>
          <cell r="H14">
            <v>244232</v>
          </cell>
          <cell r="I14">
            <v>244362</v>
          </cell>
          <cell r="J14">
            <v>244439</v>
          </cell>
          <cell r="K14">
            <v>245988</v>
          </cell>
          <cell r="L14">
            <v>243795</v>
          </cell>
          <cell r="M14">
            <v>248424</v>
          </cell>
          <cell r="N14">
            <v>244119</v>
          </cell>
          <cell r="P14">
            <v>244362</v>
          </cell>
          <cell r="R14">
            <v>244544</v>
          </cell>
          <cell r="T14">
            <v>245988</v>
          </cell>
          <cell r="V14">
            <v>247218</v>
          </cell>
          <cell r="X14">
            <v>248424</v>
          </cell>
        </row>
        <row r="16">
          <cell r="A16" t="str">
            <v>Avg. Use/Cust</v>
          </cell>
          <cell r="B16">
            <v>18.78</v>
          </cell>
          <cell r="C16">
            <v>13.45</v>
          </cell>
          <cell r="D16">
            <v>13.45</v>
          </cell>
          <cell r="E16">
            <v>6.28</v>
          </cell>
          <cell r="F16">
            <v>13.11</v>
          </cell>
          <cell r="G16">
            <v>1.61</v>
          </cell>
          <cell r="H16">
            <v>6.28</v>
          </cell>
          <cell r="I16">
            <v>2.0499999999999998</v>
          </cell>
          <cell r="J16">
            <v>2.97</v>
          </cell>
          <cell r="K16">
            <v>4.75</v>
          </cell>
          <cell r="L16">
            <v>1.61</v>
          </cell>
          <cell r="M16">
            <v>11.63</v>
          </cell>
          <cell r="N16">
            <v>1.96</v>
          </cell>
          <cell r="P16">
            <v>2.0499999999999998</v>
          </cell>
          <cell r="R16">
            <v>2.97</v>
          </cell>
          <cell r="T16">
            <v>4.75</v>
          </cell>
          <cell r="V16">
            <v>7.06</v>
          </cell>
          <cell r="X16">
            <v>11.63</v>
          </cell>
          <cell r="Z16">
            <v>86.62</v>
          </cell>
        </row>
        <row r="18">
          <cell r="A18" t="str">
            <v xml:space="preserve">Base Load </v>
          </cell>
          <cell r="B18">
            <v>2.0099999999999998</v>
          </cell>
          <cell r="C18">
            <v>2.0099999999999998</v>
          </cell>
          <cell r="D18">
            <v>2.0099999999999998</v>
          </cell>
          <cell r="E18">
            <v>2.0099999999999998</v>
          </cell>
          <cell r="F18">
            <v>2.0099999999999998</v>
          </cell>
          <cell r="G18">
            <v>2.0099999999999998</v>
          </cell>
          <cell r="H18">
            <v>2.0099999999999998</v>
          </cell>
          <cell r="I18">
            <v>2.0099999999999998</v>
          </cell>
          <cell r="J18">
            <v>2.0099999999999998</v>
          </cell>
          <cell r="K18">
            <v>2.0099999999999998</v>
          </cell>
          <cell r="L18">
            <v>2.0099999999999998</v>
          </cell>
          <cell r="M18">
            <v>2.0099999999999998</v>
          </cell>
          <cell r="N18">
            <v>2.0099999999999998</v>
          </cell>
          <cell r="P18">
            <v>2.0099999999999998</v>
          </cell>
          <cell r="R18">
            <v>2.0099999999999998</v>
          </cell>
          <cell r="T18">
            <v>2.0099999999999998</v>
          </cell>
          <cell r="V18">
            <v>2.0099999999999998</v>
          </cell>
          <cell r="X18">
            <v>2.0099999999999998</v>
          </cell>
          <cell r="Z18">
            <v>24.11999999999999</v>
          </cell>
        </row>
        <row r="20">
          <cell r="A20" t="str">
            <v>Heat Load</v>
          </cell>
          <cell r="B20">
            <v>16.770000000000003</v>
          </cell>
          <cell r="C20">
            <v>11.44</v>
          </cell>
          <cell r="D20">
            <v>11.44</v>
          </cell>
          <cell r="E20">
            <v>4.2700000000000005</v>
          </cell>
          <cell r="F20">
            <v>11.1</v>
          </cell>
          <cell r="G20">
            <v>-0.39999999999999969</v>
          </cell>
          <cell r="H20">
            <v>4.2700000000000005</v>
          </cell>
          <cell r="I20">
            <v>4.0000000000000036E-2</v>
          </cell>
          <cell r="J20">
            <v>0.96000000000000041</v>
          </cell>
          <cell r="K20">
            <v>2.74</v>
          </cell>
          <cell r="L20">
            <v>-0.39999999999999969</v>
          </cell>
          <cell r="M20">
            <v>9.620000000000001</v>
          </cell>
          <cell r="N20">
            <v>-4.9999999999999822E-2</v>
          </cell>
          <cell r="P20">
            <v>4.0000000000000036E-2</v>
          </cell>
          <cell r="R20">
            <v>0.96000000000000041</v>
          </cell>
          <cell r="T20">
            <v>2.74</v>
          </cell>
          <cell r="V20">
            <v>5.05</v>
          </cell>
          <cell r="X20">
            <v>9.620000000000001</v>
          </cell>
          <cell r="Z20">
            <v>62.500000000000014</v>
          </cell>
        </row>
        <row r="22">
          <cell r="A22" t="str">
            <v>Calendar D.D. (NOAA)</v>
          </cell>
          <cell r="B22">
            <v>993</v>
          </cell>
          <cell r="C22">
            <v>761</v>
          </cell>
          <cell r="D22">
            <v>761</v>
          </cell>
          <cell r="E22">
            <v>377</v>
          </cell>
          <cell r="F22">
            <v>757</v>
          </cell>
          <cell r="G22">
            <v>2</v>
          </cell>
          <cell r="H22">
            <v>377</v>
          </cell>
          <cell r="I22" t="e">
            <v>#REF!</v>
          </cell>
          <cell r="J22">
            <v>98</v>
          </cell>
          <cell r="K22">
            <v>217</v>
          </cell>
          <cell r="L22">
            <v>2</v>
          </cell>
          <cell r="M22">
            <v>633</v>
          </cell>
          <cell r="N22">
            <v>0</v>
          </cell>
          <cell r="P22">
            <v>0</v>
          </cell>
          <cell r="R22">
            <v>84</v>
          </cell>
          <cell r="T22">
            <v>217</v>
          </cell>
          <cell r="V22">
            <v>366</v>
          </cell>
          <cell r="X22">
            <v>633</v>
          </cell>
          <cell r="Z22">
            <v>4288</v>
          </cell>
        </row>
        <row r="24">
          <cell r="A24" t="str">
            <v>Avg Use/DD/Cust</v>
          </cell>
          <cell r="B24">
            <v>1.6899999999999998E-2</v>
          </cell>
          <cell r="C24">
            <v>1.4999999999999999E-2</v>
          </cell>
          <cell r="D24">
            <v>1.4999999999999999E-2</v>
          </cell>
          <cell r="E24">
            <v>1.1299999999999999E-2</v>
          </cell>
          <cell r="F24">
            <v>1.47E-2</v>
          </cell>
          <cell r="G24">
            <v>-0.2</v>
          </cell>
          <cell r="H24">
            <v>1.1299999999999999E-2</v>
          </cell>
          <cell r="I24">
            <v>0</v>
          </cell>
          <cell r="J24">
            <v>9.7999999999999997E-3</v>
          </cell>
          <cell r="K24">
            <v>1.26E-2</v>
          </cell>
          <cell r="L24">
            <v>-0.2</v>
          </cell>
          <cell r="M24">
            <v>1.52E-2</v>
          </cell>
          <cell r="N24">
            <v>0</v>
          </cell>
          <cell r="P24">
            <v>0</v>
          </cell>
          <cell r="R24">
            <v>1.14E-2</v>
          </cell>
          <cell r="T24">
            <v>1.26E-2</v>
          </cell>
          <cell r="V24">
            <v>1.38E-2</v>
          </cell>
          <cell r="X24">
            <v>1.52E-2</v>
          </cell>
          <cell r="Z24">
            <v>1.46E-2</v>
          </cell>
        </row>
        <row r="26">
          <cell r="A26" t="str">
            <v>BL/Cust/Day</v>
          </cell>
          <cell r="B26">
            <v>6.4839999999999995E-2</v>
          </cell>
          <cell r="C26">
            <v>7.1790000000000007E-2</v>
          </cell>
          <cell r="D26">
            <v>7.1790000000000007E-2</v>
          </cell>
          <cell r="E26">
            <v>6.4839999999999995E-2</v>
          </cell>
          <cell r="F26">
            <v>6.4839999999999995E-2</v>
          </cell>
          <cell r="G26">
            <v>6.4839999999999995E-2</v>
          </cell>
          <cell r="H26">
            <v>6.4839999999999995E-2</v>
          </cell>
          <cell r="I26">
            <v>6.4839999999999995E-2</v>
          </cell>
          <cell r="J26">
            <v>6.4839999999999995E-2</v>
          </cell>
          <cell r="K26">
            <v>6.4839999999999995E-2</v>
          </cell>
          <cell r="L26">
            <v>6.4839999999999995E-2</v>
          </cell>
          <cell r="M26">
            <v>6.4839999999999995E-2</v>
          </cell>
          <cell r="N26">
            <v>6.4839999999999995E-2</v>
          </cell>
          <cell r="P26">
            <v>6.4839999999999995E-2</v>
          </cell>
          <cell r="R26">
            <v>6.4839999999999995E-2</v>
          </cell>
          <cell r="T26">
            <v>6.4839999999999995E-2</v>
          </cell>
          <cell r="V26">
            <v>6.4839999999999995E-2</v>
          </cell>
          <cell r="X26">
            <v>6.4839999999999995E-2</v>
          </cell>
          <cell r="Z26">
            <v>6.4839999999999995E-2</v>
          </cell>
        </row>
        <row r="29">
          <cell r="A29" t="str">
            <v>480.12 Account Calculation</v>
          </cell>
        </row>
        <row r="31">
          <cell r="A31" t="str">
            <v>Year 2001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52451</v>
          </cell>
          <cell r="C33">
            <v>42351</v>
          </cell>
          <cell r="D33">
            <v>42351</v>
          </cell>
          <cell r="E33">
            <v>35290</v>
          </cell>
          <cell r="F33">
            <v>42963</v>
          </cell>
          <cell r="G33">
            <v>24239</v>
          </cell>
          <cell r="H33">
            <v>35290</v>
          </cell>
          <cell r="I33">
            <v>24400</v>
          </cell>
          <cell r="J33">
            <v>28331</v>
          </cell>
          <cell r="K33">
            <v>29329</v>
          </cell>
          <cell r="L33">
            <v>24239</v>
          </cell>
          <cell r="M33">
            <v>34021</v>
          </cell>
          <cell r="N33">
            <v>20755</v>
          </cell>
          <cell r="P33">
            <v>24400</v>
          </cell>
          <cell r="R33">
            <v>19561</v>
          </cell>
          <cell r="T33">
            <v>29329</v>
          </cell>
          <cell r="V33">
            <v>24539</v>
          </cell>
          <cell r="X33">
            <v>34021</v>
          </cell>
          <cell r="Z33">
            <v>378230</v>
          </cell>
        </row>
        <row r="35">
          <cell r="A35" t="str">
            <v>Actual Customers</v>
          </cell>
          <cell r="B35">
            <v>19939</v>
          </cell>
          <cell r="C35">
            <v>19882</v>
          </cell>
          <cell r="D35">
            <v>19882</v>
          </cell>
          <cell r="E35">
            <v>20025</v>
          </cell>
          <cell r="F35">
            <v>19877</v>
          </cell>
          <cell r="G35">
            <v>20345</v>
          </cell>
          <cell r="H35">
            <v>20025</v>
          </cell>
          <cell r="I35">
            <v>20240</v>
          </cell>
          <cell r="J35">
            <v>20305</v>
          </cell>
          <cell r="K35">
            <v>19812</v>
          </cell>
          <cell r="L35">
            <v>20345</v>
          </cell>
          <cell r="M35">
            <v>19603</v>
          </cell>
          <cell r="N35">
            <v>20265</v>
          </cell>
          <cell r="P35">
            <v>20240</v>
          </cell>
          <cell r="R35">
            <v>20064</v>
          </cell>
          <cell r="T35">
            <v>19812</v>
          </cell>
          <cell r="V35">
            <v>19630</v>
          </cell>
          <cell r="X35">
            <v>19603</v>
          </cell>
        </row>
        <row r="37">
          <cell r="A37" t="str">
            <v>Avg. Use/Cust</v>
          </cell>
          <cell r="B37">
            <v>2.6</v>
          </cell>
          <cell r="C37">
            <v>2.1</v>
          </cell>
          <cell r="D37">
            <v>2.1</v>
          </cell>
          <cell r="E37">
            <v>1.8</v>
          </cell>
          <cell r="F37">
            <v>2.2000000000000002</v>
          </cell>
          <cell r="G37">
            <v>1.2</v>
          </cell>
          <cell r="H37">
            <v>1.8</v>
          </cell>
          <cell r="I37">
            <v>1.2</v>
          </cell>
          <cell r="J37">
            <v>1.4</v>
          </cell>
          <cell r="K37">
            <v>1.5</v>
          </cell>
          <cell r="L37">
            <v>1.2</v>
          </cell>
          <cell r="M37">
            <v>1.7</v>
          </cell>
          <cell r="N37">
            <v>1</v>
          </cell>
          <cell r="P37">
            <v>1.2</v>
          </cell>
          <cell r="R37">
            <v>1</v>
          </cell>
          <cell r="T37">
            <v>1.5</v>
          </cell>
          <cell r="V37">
            <v>1.3</v>
          </cell>
          <cell r="X37">
            <v>1.7</v>
          </cell>
          <cell r="Z37">
            <v>19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8.387E-2</v>
          </cell>
          <cell r="C41">
            <v>7.4999999999999997E-2</v>
          </cell>
          <cell r="D41">
            <v>7.4999999999999997E-2</v>
          </cell>
          <cell r="E41">
            <v>0.06</v>
          </cell>
          <cell r="F41">
            <v>7.0970000000000005E-2</v>
          </cell>
          <cell r="G41">
            <v>0.04</v>
          </cell>
          <cell r="H41">
            <v>0.06</v>
          </cell>
          <cell r="I41">
            <v>3.8710000000000001E-2</v>
          </cell>
          <cell r="J41">
            <v>4.5159999999999999E-2</v>
          </cell>
          <cell r="K41">
            <v>4.8390000000000002E-2</v>
          </cell>
          <cell r="L41">
            <v>0.04</v>
          </cell>
          <cell r="M41">
            <v>5.484E-2</v>
          </cell>
          <cell r="N41">
            <v>3.2259999999999997E-2</v>
          </cell>
          <cell r="P41">
            <v>3.8710000000000001E-2</v>
          </cell>
          <cell r="R41">
            <v>3.3329999999999999E-2</v>
          </cell>
          <cell r="T41">
            <v>4.8390000000000002E-2</v>
          </cell>
          <cell r="V41">
            <v>4.333E-2</v>
          </cell>
          <cell r="X41">
            <v>5.484E-2</v>
          </cell>
          <cell r="Z41">
            <v>5.2049999999999999E-2</v>
          </cell>
        </row>
        <row r="44">
          <cell r="A44" t="str">
            <v>481.21 Account Calculation</v>
          </cell>
        </row>
        <row r="46">
          <cell r="A46" t="str">
            <v>Year 2001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61538</v>
          </cell>
          <cell r="C48">
            <v>53192</v>
          </cell>
          <cell r="D48">
            <v>53192</v>
          </cell>
          <cell r="E48">
            <v>56216</v>
          </cell>
          <cell r="F48">
            <v>55649</v>
          </cell>
          <cell r="G48">
            <v>39467</v>
          </cell>
          <cell r="H48">
            <v>56216</v>
          </cell>
          <cell r="I48">
            <v>42354</v>
          </cell>
          <cell r="J48">
            <v>31402</v>
          </cell>
          <cell r="K48">
            <v>38715</v>
          </cell>
          <cell r="L48">
            <v>39467</v>
          </cell>
          <cell r="M48">
            <v>37536</v>
          </cell>
          <cell r="N48">
            <v>33389</v>
          </cell>
          <cell r="P48">
            <v>42354</v>
          </cell>
          <cell r="R48">
            <v>39361</v>
          </cell>
          <cell r="T48">
            <v>38715</v>
          </cell>
          <cell r="V48">
            <v>36791</v>
          </cell>
          <cell r="X48">
            <v>37536</v>
          </cell>
          <cell r="Z48">
            <v>525610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61538</v>
          </cell>
          <cell r="C51">
            <v>53192</v>
          </cell>
          <cell r="D51">
            <v>53192</v>
          </cell>
          <cell r="E51">
            <v>56216</v>
          </cell>
          <cell r="F51">
            <v>55649</v>
          </cell>
          <cell r="G51">
            <v>39467</v>
          </cell>
          <cell r="H51">
            <v>56216</v>
          </cell>
          <cell r="I51">
            <v>42354</v>
          </cell>
          <cell r="J51">
            <v>31402</v>
          </cell>
          <cell r="K51">
            <v>38715</v>
          </cell>
          <cell r="L51">
            <v>39467</v>
          </cell>
          <cell r="M51">
            <v>37536</v>
          </cell>
          <cell r="N51">
            <v>33389</v>
          </cell>
          <cell r="P51">
            <v>42354</v>
          </cell>
          <cell r="R51">
            <v>39361</v>
          </cell>
          <cell r="T51">
            <v>38715</v>
          </cell>
          <cell r="V51">
            <v>36791</v>
          </cell>
          <cell r="X51">
            <v>37536</v>
          </cell>
          <cell r="Z51">
            <v>525610</v>
          </cell>
        </row>
        <row r="53">
          <cell r="A53" t="str">
            <v>Actual Customers</v>
          </cell>
          <cell r="B53">
            <v>1970</v>
          </cell>
          <cell r="C53">
            <v>1965</v>
          </cell>
          <cell r="D53">
            <v>1965</v>
          </cell>
          <cell r="E53">
            <v>2104</v>
          </cell>
          <cell r="F53">
            <v>1987</v>
          </cell>
          <cell r="G53">
            <v>2159</v>
          </cell>
          <cell r="H53">
            <v>2104</v>
          </cell>
          <cell r="I53">
            <v>2136</v>
          </cell>
          <cell r="J53">
            <v>2169</v>
          </cell>
          <cell r="K53">
            <v>2009</v>
          </cell>
          <cell r="L53">
            <v>2159</v>
          </cell>
          <cell r="M53">
            <v>1932</v>
          </cell>
          <cell r="N53">
            <v>2151</v>
          </cell>
          <cell r="P53">
            <v>2136</v>
          </cell>
          <cell r="R53">
            <v>2122</v>
          </cell>
          <cell r="T53">
            <v>2009</v>
          </cell>
          <cell r="V53">
            <v>1953</v>
          </cell>
          <cell r="X53">
            <v>1932</v>
          </cell>
        </row>
        <row r="55">
          <cell r="A55" t="str">
            <v>Avg. Use/Cust</v>
          </cell>
          <cell r="B55">
            <v>31.2</v>
          </cell>
          <cell r="C55">
            <v>27.1</v>
          </cell>
          <cell r="D55">
            <v>27.1</v>
          </cell>
          <cell r="E55">
            <v>26.7</v>
          </cell>
          <cell r="F55">
            <v>28</v>
          </cell>
          <cell r="G55">
            <v>18.3</v>
          </cell>
          <cell r="H55">
            <v>26.7</v>
          </cell>
          <cell r="I55">
            <v>19.8</v>
          </cell>
          <cell r="J55">
            <v>14.5</v>
          </cell>
          <cell r="K55">
            <v>19.3</v>
          </cell>
          <cell r="L55">
            <v>18.3</v>
          </cell>
          <cell r="M55">
            <v>19.399999999999999</v>
          </cell>
          <cell r="N55">
            <v>15.5</v>
          </cell>
          <cell r="P55">
            <v>19.8</v>
          </cell>
          <cell r="R55">
            <v>18.5</v>
          </cell>
          <cell r="T55">
            <v>19.3</v>
          </cell>
          <cell r="V55">
            <v>18.8</v>
          </cell>
          <cell r="X55">
            <v>19.399999999999999</v>
          </cell>
          <cell r="Z55">
            <v>257.10000000000002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1.0064500000000001</v>
          </cell>
          <cell r="C59">
            <v>0.96786000000000005</v>
          </cell>
          <cell r="D59">
            <v>0.96786000000000005</v>
          </cell>
          <cell r="E59">
            <v>0.89</v>
          </cell>
          <cell r="F59">
            <v>0.90322999999999998</v>
          </cell>
          <cell r="G59">
            <v>0.61</v>
          </cell>
          <cell r="H59">
            <v>0.89</v>
          </cell>
          <cell r="I59">
            <v>0.63871</v>
          </cell>
          <cell r="J59">
            <v>0.46773999999999999</v>
          </cell>
          <cell r="K59">
            <v>0.62258000000000002</v>
          </cell>
          <cell r="L59">
            <v>0.61</v>
          </cell>
          <cell r="M59">
            <v>0.62580999999999998</v>
          </cell>
          <cell r="N59">
            <v>0.5</v>
          </cell>
          <cell r="P59">
            <v>0.63871</v>
          </cell>
          <cell r="R59">
            <v>0.61667000000000005</v>
          </cell>
          <cell r="T59">
            <v>0.62258000000000002</v>
          </cell>
          <cell r="V59">
            <v>0.62666999999999995</v>
          </cell>
          <cell r="X59">
            <v>0.62580999999999998</v>
          </cell>
          <cell r="Z59">
            <v>0.70438000000000001</v>
          </cell>
        </row>
        <row r="64">
          <cell r="A64" t="str">
            <v>481.22 Account Calculation</v>
          </cell>
        </row>
        <row r="66">
          <cell r="A66" t="str">
            <v>Year 2001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9255</v>
          </cell>
          <cell r="C68">
            <v>6781</v>
          </cell>
          <cell r="D68">
            <v>6781</v>
          </cell>
          <cell r="E68">
            <v>3744</v>
          </cell>
          <cell r="F68">
            <v>6389</v>
          </cell>
          <cell r="G68">
            <v>4632</v>
          </cell>
          <cell r="H68">
            <v>3744</v>
          </cell>
          <cell r="I68">
            <v>6747</v>
          </cell>
          <cell r="J68">
            <v>2676</v>
          </cell>
          <cell r="K68">
            <v>1805</v>
          </cell>
          <cell r="L68">
            <v>4632</v>
          </cell>
          <cell r="M68">
            <v>2494</v>
          </cell>
          <cell r="N68">
            <v>-1170</v>
          </cell>
          <cell r="P68">
            <v>6747</v>
          </cell>
          <cell r="R68">
            <v>3767</v>
          </cell>
          <cell r="T68">
            <v>1805</v>
          </cell>
          <cell r="V68">
            <v>5002</v>
          </cell>
          <cell r="X68">
            <v>2494</v>
          </cell>
          <cell r="Z68">
            <v>52122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9255</v>
          </cell>
          <cell r="C71">
            <v>6781</v>
          </cell>
          <cell r="D71">
            <v>6781</v>
          </cell>
          <cell r="E71">
            <v>3744</v>
          </cell>
          <cell r="F71">
            <v>6389</v>
          </cell>
          <cell r="G71">
            <v>4632</v>
          </cell>
          <cell r="H71">
            <v>3744</v>
          </cell>
          <cell r="I71">
            <v>6747</v>
          </cell>
          <cell r="J71">
            <v>2676</v>
          </cell>
          <cell r="K71">
            <v>1805</v>
          </cell>
          <cell r="L71">
            <v>4632</v>
          </cell>
          <cell r="M71">
            <v>2494</v>
          </cell>
          <cell r="N71">
            <v>-1170</v>
          </cell>
          <cell r="P71">
            <v>6747</v>
          </cell>
          <cell r="R71">
            <v>3767</v>
          </cell>
          <cell r="T71">
            <v>1805</v>
          </cell>
          <cell r="V71">
            <v>5002</v>
          </cell>
          <cell r="X71">
            <v>2494</v>
          </cell>
          <cell r="Z71">
            <v>52122</v>
          </cell>
        </row>
        <row r="73">
          <cell r="A73" t="str">
            <v>Actual Customers</v>
          </cell>
          <cell r="B73">
            <v>33</v>
          </cell>
          <cell r="C73">
            <v>34</v>
          </cell>
          <cell r="D73">
            <v>34</v>
          </cell>
          <cell r="E73">
            <v>34</v>
          </cell>
          <cell r="F73">
            <v>34</v>
          </cell>
          <cell r="G73">
            <v>34</v>
          </cell>
          <cell r="H73">
            <v>34</v>
          </cell>
          <cell r="I73">
            <v>31</v>
          </cell>
          <cell r="J73">
            <v>32</v>
          </cell>
          <cell r="K73">
            <v>30</v>
          </cell>
          <cell r="L73">
            <v>34</v>
          </cell>
          <cell r="M73">
            <v>31</v>
          </cell>
          <cell r="N73">
            <v>32</v>
          </cell>
          <cell r="P73">
            <v>31</v>
          </cell>
          <cell r="R73">
            <v>30</v>
          </cell>
          <cell r="T73">
            <v>30</v>
          </cell>
          <cell r="V73">
            <v>30</v>
          </cell>
          <cell r="X73">
            <v>31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33</v>
          </cell>
          <cell r="C76">
            <v>34</v>
          </cell>
          <cell r="D76">
            <v>34</v>
          </cell>
          <cell r="E76">
            <v>34</v>
          </cell>
          <cell r="F76">
            <v>34</v>
          </cell>
          <cell r="G76">
            <v>34</v>
          </cell>
          <cell r="H76">
            <v>34</v>
          </cell>
          <cell r="I76">
            <v>31</v>
          </cell>
          <cell r="J76">
            <v>32</v>
          </cell>
          <cell r="K76">
            <v>30</v>
          </cell>
          <cell r="L76">
            <v>34</v>
          </cell>
          <cell r="M76">
            <v>31</v>
          </cell>
          <cell r="N76">
            <v>32</v>
          </cell>
          <cell r="P76">
            <v>31</v>
          </cell>
          <cell r="R76">
            <v>30</v>
          </cell>
          <cell r="T76">
            <v>30</v>
          </cell>
          <cell r="V76">
            <v>30</v>
          </cell>
          <cell r="X76">
            <v>31</v>
          </cell>
          <cell r="Z76">
            <v>0</v>
          </cell>
        </row>
        <row r="78">
          <cell r="A78" t="str">
            <v>Avg. Use/Cust</v>
          </cell>
          <cell r="B78">
            <v>280.5</v>
          </cell>
          <cell r="C78">
            <v>199.4</v>
          </cell>
          <cell r="D78">
            <v>199.4</v>
          </cell>
          <cell r="E78">
            <v>110.1</v>
          </cell>
          <cell r="F78">
            <v>187.9</v>
          </cell>
          <cell r="G78">
            <v>136.19999999999999</v>
          </cell>
          <cell r="H78">
            <v>110.1</v>
          </cell>
          <cell r="I78">
            <v>217.6</v>
          </cell>
          <cell r="J78">
            <v>83.6</v>
          </cell>
          <cell r="K78">
            <v>60.2</v>
          </cell>
          <cell r="L78">
            <v>136.19999999999999</v>
          </cell>
          <cell r="M78">
            <v>80.5</v>
          </cell>
          <cell r="N78">
            <v>-36.6</v>
          </cell>
          <cell r="P78">
            <v>217.6</v>
          </cell>
          <cell r="R78">
            <v>125.6</v>
          </cell>
          <cell r="T78">
            <v>60.2</v>
          </cell>
          <cell r="V78">
            <v>166.7</v>
          </cell>
          <cell r="X78">
            <v>80.5</v>
          </cell>
          <cell r="Z78">
            <v>1611.7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9.0483899999999995</v>
          </cell>
          <cell r="C82">
            <v>7.1214300000000001</v>
          </cell>
          <cell r="D82">
            <v>7.1214300000000001</v>
          </cell>
          <cell r="E82">
            <v>3.67</v>
          </cell>
          <cell r="F82">
            <v>6.0612899999999996</v>
          </cell>
          <cell r="G82">
            <v>4.54</v>
          </cell>
          <cell r="H82">
            <v>3.67</v>
          </cell>
          <cell r="I82">
            <v>7.0193500000000002</v>
          </cell>
          <cell r="J82">
            <v>2.6967699999999999</v>
          </cell>
          <cell r="K82">
            <v>1.94194</v>
          </cell>
          <cell r="L82">
            <v>4.54</v>
          </cell>
          <cell r="M82">
            <v>2.5967699999999998</v>
          </cell>
          <cell r="N82">
            <v>-1.18065</v>
          </cell>
          <cell r="P82">
            <v>7.0193500000000002</v>
          </cell>
          <cell r="R82">
            <v>4.1866700000000003</v>
          </cell>
          <cell r="T82">
            <v>1.94194</v>
          </cell>
          <cell r="V82">
            <v>5.5566700000000004</v>
          </cell>
          <cell r="X82">
            <v>2.5967699999999998</v>
          </cell>
          <cell r="Z82">
            <v>4.4156199999999997</v>
          </cell>
        </row>
        <row r="85">
          <cell r="A85" t="str">
            <v>481.31 Account Calculation</v>
          </cell>
        </row>
        <row r="87">
          <cell r="A87" t="str">
            <v>Year 2001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1610681</v>
          </cell>
          <cell r="C89">
            <v>1349868</v>
          </cell>
          <cell r="D89">
            <v>1349868</v>
          </cell>
          <cell r="E89">
            <v>539123</v>
          </cell>
          <cell r="F89">
            <v>1277193</v>
          </cell>
          <cell r="G89">
            <v>145764</v>
          </cell>
          <cell r="H89">
            <v>539123</v>
          </cell>
          <cell r="I89">
            <v>185070</v>
          </cell>
          <cell r="J89">
            <v>325796</v>
          </cell>
          <cell r="K89">
            <v>335293</v>
          </cell>
          <cell r="L89">
            <v>145764</v>
          </cell>
          <cell r="M89">
            <v>810590</v>
          </cell>
          <cell r="N89">
            <v>173354</v>
          </cell>
          <cell r="P89">
            <v>185070</v>
          </cell>
          <cell r="R89">
            <v>311958</v>
          </cell>
          <cell r="T89">
            <v>335293</v>
          </cell>
          <cell r="V89">
            <v>426809</v>
          </cell>
          <cell r="X89">
            <v>810590</v>
          </cell>
          <cell r="Z89">
            <v>7491499</v>
          </cell>
        </row>
        <row r="90">
          <cell r="A90" t="str">
            <v>GSG-FT</v>
          </cell>
          <cell r="B90">
            <v>164</v>
          </cell>
          <cell r="C90">
            <v>146</v>
          </cell>
          <cell r="D90">
            <v>146</v>
          </cell>
          <cell r="E90">
            <v>0</v>
          </cell>
          <cell r="F90">
            <v>162</v>
          </cell>
          <cell r="G90">
            <v>0</v>
          </cell>
          <cell r="H90">
            <v>0</v>
          </cell>
          <cell r="I90">
            <v>0</v>
          </cell>
          <cell r="J90">
            <v>162</v>
          </cell>
          <cell r="L90">
            <v>0</v>
          </cell>
          <cell r="N90">
            <v>634</v>
          </cell>
          <cell r="P90">
            <v>0</v>
          </cell>
          <cell r="Z90">
            <v>634</v>
          </cell>
        </row>
        <row r="92">
          <cell r="A92" t="str">
            <v xml:space="preserve">  Total Dt</v>
          </cell>
          <cell r="B92">
            <v>1610845</v>
          </cell>
          <cell r="C92">
            <v>1350014</v>
          </cell>
          <cell r="D92">
            <v>1350014</v>
          </cell>
          <cell r="E92">
            <v>539123</v>
          </cell>
          <cell r="F92">
            <v>1277355</v>
          </cell>
          <cell r="G92">
            <v>145764</v>
          </cell>
          <cell r="H92">
            <v>539123</v>
          </cell>
          <cell r="I92">
            <v>185070</v>
          </cell>
          <cell r="J92">
            <v>325958</v>
          </cell>
          <cell r="K92">
            <v>335293</v>
          </cell>
          <cell r="L92">
            <v>145764</v>
          </cell>
          <cell r="M92">
            <v>810590</v>
          </cell>
          <cell r="N92">
            <v>173354</v>
          </cell>
          <cell r="P92">
            <v>185070</v>
          </cell>
          <cell r="R92">
            <v>311958</v>
          </cell>
          <cell r="T92">
            <v>335293</v>
          </cell>
          <cell r="V92">
            <v>426809</v>
          </cell>
          <cell r="X92">
            <v>810590</v>
          </cell>
          <cell r="Z92">
            <v>7492133</v>
          </cell>
        </row>
        <row r="94">
          <cell r="A94" t="str">
            <v>Actual Customers</v>
          </cell>
          <cell r="B94">
            <v>16222</v>
          </cell>
          <cell r="C94">
            <v>16390</v>
          </cell>
          <cell r="D94">
            <v>16390</v>
          </cell>
          <cell r="E94">
            <v>16480</v>
          </cell>
          <cell r="F94">
            <v>16501</v>
          </cell>
          <cell r="G94">
            <v>15439</v>
          </cell>
          <cell r="H94">
            <v>16480</v>
          </cell>
          <cell r="I94">
            <v>14894</v>
          </cell>
          <cell r="J94">
            <v>16174</v>
          </cell>
          <cell r="K94">
            <v>15020</v>
          </cell>
          <cell r="L94">
            <v>15439</v>
          </cell>
          <cell r="M94">
            <v>15331</v>
          </cell>
          <cell r="N94">
            <v>15088</v>
          </cell>
          <cell r="P94">
            <v>14894</v>
          </cell>
          <cell r="R94">
            <v>14764</v>
          </cell>
          <cell r="T94">
            <v>15020</v>
          </cell>
          <cell r="V94">
            <v>15214</v>
          </cell>
          <cell r="X94">
            <v>15331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16222</v>
          </cell>
          <cell r="C97">
            <v>16390</v>
          </cell>
          <cell r="D97">
            <v>16390</v>
          </cell>
          <cell r="E97">
            <v>16480</v>
          </cell>
          <cell r="F97">
            <v>16501</v>
          </cell>
          <cell r="G97">
            <v>15439</v>
          </cell>
          <cell r="H97">
            <v>16480</v>
          </cell>
          <cell r="I97">
            <v>14894</v>
          </cell>
          <cell r="J97">
            <v>16174</v>
          </cell>
          <cell r="K97">
            <v>15020</v>
          </cell>
          <cell r="L97">
            <v>15439</v>
          </cell>
          <cell r="M97">
            <v>15331</v>
          </cell>
          <cell r="N97">
            <v>15088</v>
          </cell>
          <cell r="P97">
            <v>14894</v>
          </cell>
          <cell r="R97">
            <v>14764</v>
          </cell>
          <cell r="T97">
            <v>15020</v>
          </cell>
          <cell r="V97">
            <v>15214</v>
          </cell>
          <cell r="X97">
            <v>15331</v>
          </cell>
          <cell r="Z97">
            <v>0</v>
          </cell>
        </row>
        <row r="99">
          <cell r="A99" t="str">
            <v>Avg. Use/Cust</v>
          </cell>
          <cell r="B99">
            <v>99.3</v>
          </cell>
          <cell r="C99">
            <v>82.37</v>
          </cell>
          <cell r="D99">
            <v>82.37</v>
          </cell>
          <cell r="E99">
            <v>32.71</v>
          </cell>
          <cell r="F99">
            <v>77.41</v>
          </cell>
          <cell r="G99">
            <v>9.44</v>
          </cell>
          <cell r="H99">
            <v>32.71</v>
          </cell>
          <cell r="I99">
            <v>12.43</v>
          </cell>
          <cell r="J99">
            <v>20.149999999999999</v>
          </cell>
          <cell r="K99">
            <v>22.32</v>
          </cell>
          <cell r="L99">
            <v>9.44</v>
          </cell>
          <cell r="M99">
            <v>52.87</v>
          </cell>
          <cell r="N99">
            <v>11.49</v>
          </cell>
          <cell r="P99">
            <v>12.43</v>
          </cell>
          <cell r="R99">
            <v>21.13</v>
          </cell>
          <cell r="T99">
            <v>22.32</v>
          </cell>
          <cell r="V99">
            <v>28.05</v>
          </cell>
          <cell r="X99">
            <v>52.87</v>
          </cell>
          <cell r="Z99">
            <v>469.67</v>
          </cell>
        </row>
        <row r="101">
          <cell r="A101" t="str">
            <v xml:space="preserve">Base Load </v>
          </cell>
          <cell r="B101">
            <v>11.95</v>
          </cell>
          <cell r="C101">
            <v>11.95</v>
          </cell>
          <cell r="D101">
            <v>11.95</v>
          </cell>
          <cell r="E101">
            <v>11.95</v>
          </cell>
          <cell r="F101">
            <v>11.95</v>
          </cell>
          <cell r="G101">
            <v>11.95</v>
          </cell>
          <cell r="H101">
            <v>11.95</v>
          </cell>
          <cell r="I101">
            <v>11.95</v>
          </cell>
          <cell r="J101">
            <v>11.95</v>
          </cell>
          <cell r="K101">
            <v>11.95</v>
          </cell>
          <cell r="L101">
            <v>11.95</v>
          </cell>
          <cell r="M101">
            <v>11.95</v>
          </cell>
          <cell r="N101">
            <v>11.95</v>
          </cell>
          <cell r="P101">
            <v>11.95</v>
          </cell>
          <cell r="R101">
            <v>11.95</v>
          </cell>
          <cell r="T101">
            <v>11.95</v>
          </cell>
          <cell r="V101">
            <v>11.95</v>
          </cell>
          <cell r="X101">
            <v>11.95</v>
          </cell>
          <cell r="Z101">
            <v>143.4</v>
          </cell>
        </row>
        <row r="103">
          <cell r="A103" t="str">
            <v>Heat Load</v>
          </cell>
          <cell r="B103">
            <v>87.35</v>
          </cell>
          <cell r="C103">
            <v>70.42</v>
          </cell>
          <cell r="D103">
            <v>70.42</v>
          </cell>
          <cell r="E103">
            <v>20.76</v>
          </cell>
          <cell r="F103">
            <v>65.459999999999994</v>
          </cell>
          <cell r="G103">
            <v>-2.5099999999999998</v>
          </cell>
          <cell r="H103">
            <v>20.76</v>
          </cell>
          <cell r="I103">
            <v>0.48000000000000043</v>
          </cell>
          <cell r="J103">
            <v>8.1999999999999993</v>
          </cell>
          <cell r="K103">
            <v>10.370000000000001</v>
          </cell>
          <cell r="L103">
            <v>-2.5099999999999998</v>
          </cell>
          <cell r="M103">
            <v>40.92</v>
          </cell>
          <cell r="N103">
            <v>-0.45999999999999908</v>
          </cell>
          <cell r="P103">
            <v>0.48000000000000043</v>
          </cell>
          <cell r="R103">
            <v>9.18</v>
          </cell>
          <cell r="T103">
            <v>10.370000000000001</v>
          </cell>
          <cell r="V103">
            <v>16.100000000000001</v>
          </cell>
          <cell r="X103">
            <v>40.92</v>
          </cell>
          <cell r="Z103">
            <v>326.27</v>
          </cell>
        </row>
        <row r="105">
          <cell r="A105" t="str">
            <v>Calendar D.D.</v>
          </cell>
          <cell r="B105">
            <v>993</v>
          </cell>
          <cell r="C105">
            <v>761</v>
          </cell>
          <cell r="D105">
            <v>761</v>
          </cell>
          <cell r="E105">
            <v>377</v>
          </cell>
          <cell r="F105">
            <v>757</v>
          </cell>
          <cell r="G105">
            <v>2</v>
          </cell>
          <cell r="H105">
            <v>377</v>
          </cell>
          <cell r="I105" t="e">
            <v>#REF!</v>
          </cell>
          <cell r="J105">
            <v>98</v>
          </cell>
          <cell r="K105">
            <v>217</v>
          </cell>
          <cell r="L105">
            <v>2</v>
          </cell>
          <cell r="M105">
            <v>633</v>
          </cell>
          <cell r="N105">
            <v>0</v>
          </cell>
          <cell r="P105">
            <v>0</v>
          </cell>
          <cell r="R105">
            <v>84</v>
          </cell>
          <cell r="T105">
            <v>217</v>
          </cell>
          <cell r="V105">
            <v>366</v>
          </cell>
          <cell r="X105">
            <v>633</v>
          </cell>
          <cell r="Z105">
            <v>4288</v>
          </cell>
        </row>
        <row r="107">
          <cell r="A107" t="str">
            <v>Avg Use/DD/Cust</v>
          </cell>
          <cell r="B107">
            <v>8.7999999999999995E-2</v>
          </cell>
          <cell r="C107">
            <v>9.2499999999999999E-2</v>
          </cell>
          <cell r="D107">
            <v>9.2499999999999999E-2</v>
          </cell>
          <cell r="E107">
            <v>5.5100000000000003E-2</v>
          </cell>
          <cell r="F107">
            <v>8.6499999999999994E-2</v>
          </cell>
          <cell r="G107">
            <v>-1.2549999999999999</v>
          </cell>
          <cell r="H107">
            <v>5.5100000000000003E-2</v>
          </cell>
          <cell r="I107">
            <v>0</v>
          </cell>
          <cell r="J107">
            <v>8.3699999999999997E-2</v>
          </cell>
          <cell r="K107">
            <v>4.7800000000000002E-2</v>
          </cell>
          <cell r="L107">
            <v>-1.2549999999999999</v>
          </cell>
          <cell r="M107">
            <v>6.4600000000000005E-2</v>
          </cell>
          <cell r="N107">
            <v>0</v>
          </cell>
          <cell r="P107">
            <v>0</v>
          </cell>
          <cell r="R107">
            <v>0.10929999999999999</v>
          </cell>
          <cell r="T107">
            <v>4.7800000000000002E-2</v>
          </cell>
          <cell r="V107">
            <v>4.3999999999999997E-2</v>
          </cell>
          <cell r="X107">
            <v>6.4600000000000005E-2</v>
          </cell>
          <cell r="Z107">
            <v>7.6100000000000001E-2</v>
          </cell>
        </row>
        <row r="109">
          <cell r="A109" t="str">
            <v>BL/Cust/Day</v>
          </cell>
          <cell r="B109">
            <v>0.38547999999999999</v>
          </cell>
          <cell r="C109">
            <v>0.38547999999999999</v>
          </cell>
          <cell r="D109">
            <v>0.38547999999999999</v>
          </cell>
          <cell r="E109">
            <v>0.38547999999999999</v>
          </cell>
          <cell r="F109">
            <v>0.38547999999999999</v>
          </cell>
          <cell r="G109">
            <v>0.38547999999999999</v>
          </cell>
          <cell r="H109">
            <v>0.38547999999999999</v>
          </cell>
          <cell r="I109">
            <v>0.38547999999999999</v>
          </cell>
          <cell r="J109">
            <v>0.38547999999999999</v>
          </cell>
          <cell r="K109">
            <v>0.38547999999999999</v>
          </cell>
          <cell r="L109">
            <v>0.38547999999999999</v>
          </cell>
          <cell r="M109">
            <v>0.38547999999999999</v>
          </cell>
          <cell r="N109">
            <v>0.38547999999999999</v>
          </cell>
          <cell r="P109">
            <v>0.38547999999999999</v>
          </cell>
          <cell r="R109">
            <v>0.38547999999999999</v>
          </cell>
          <cell r="T109">
            <v>0.38547999999999999</v>
          </cell>
          <cell r="V109">
            <v>0.38547999999999999</v>
          </cell>
          <cell r="X109">
            <v>0.38547999999999999</v>
          </cell>
        </row>
        <row r="114">
          <cell r="A114" t="str">
            <v>481.32 Account Calculation</v>
          </cell>
        </row>
        <row r="116">
          <cell r="A116" t="str">
            <v>Year 2001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47928</v>
          </cell>
          <cell r="C118">
            <v>50734</v>
          </cell>
          <cell r="D118">
            <v>50734</v>
          </cell>
          <cell r="E118">
            <v>13588</v>
          </cell>
          <cell r="F118">
            <v>33691</v>
          </cell>
          <cell r="G118">
            <v>-1964</v>
          </cell>
          <cell r="H118">
            <v>13588</v>
          </cell>
          <cell r="I118">
            <v>3236</v>
          </cell>
          <cell r="J118">
            <v>3145</v>
          </cell>
          <cell r="K118">
            <v>9288</v>
          </cell>
          <cell r="L118">
            <v>-1964</v>
          </cell>
          <cell r="M118">
            <v>33490</v>
          </cell>
          <cell r="N118">
            <v>1366</v>
          </cell>
          <cell r="P118">
            <v>3236</v>
          </cell>
          <cell r="R118">
            <v>3935</v>
          </cell>
          <cell r="T118">
            <v>9288</v>
          </cell>
          <cell r="V118">
            <v>12897</v>
          </cell>
          <cell r="X118">
            <v>33490</v>
          </cell>
          <cell r="Z118">
            <v>211334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47928</v>
          </cell>
          <cell r="C121">
            <v>50734</v>
          </cell>
          <cell r="D121">
            <v>50734</v>
          </cell>
          <cell r="E121">
            <v>13588</v>
          </cell>
          <cell r="F121">
            <v>33691</v>
          </cell>
          <cell r="G121">
            <v>-1964</v>
          </cell>
          <cell r="H121">
            <v>13588</v>
          </cell>
          <cell r="I121">
            <v>3236</v>
          </cell>
          <cell r="J121">
            <v>3145</v>
          </cell>
          <cell r="K121">
            <v>9288</v>
          </cell>
          <cell r="L121">
            <v>-1964</v>
          </cell>
          <cell r="M121">
            <v>33490</v>
          </cell>
          <cell r="N121">
            <v>1366</v>
          </cell>
          <cell r="P121">
            <v>3236</v>
          </cell>
          <cell r="R121">
            <v>3935</v>
          </cell>
          <cell r="T121">
            <v>9288</v>
          </cell>
          <cell r="V121">
            <v>12897</v>
          </cell>
          <cell r="X121">
            <v>33490</v>
          </cell>
          <cell r="Z121">
            <v>211334</v>
          </cell>
        </row>
        <row r="123">
          <cell r="A123" t="str">
            <v>Actual Customers</v>
          </cell>
          <cell r="B123">
            <v>205</v>
          </cell>
          <cell r="C123">
            <v>208</v>
          </cell>
          <cell r="D123">
            <v>208</v>
          </cell>
          <cell r="E123">
            <v>209</v>
          </cell>
          <cell r="F123">
            <v>210</v>
          </cell>
          <cell r="G123">
            <v>207</v>
          </cell>
          <cell r="H123">
            <v>209</v>
          </cell>
          <cell r="I123">
            <v>199</v>
          </cell>
          <cell r="J123">
            <v>209</v>
          </cell>
          <cell r="K123">
            <v>196</v>
          </cell>
          <cell r="L123">
            <v>207</v>
          </cell>
          <cell r="M123">
            <v>199</v>
          </cell>
          <cell r="N123">
            <v>202</v>
          </cell>
          <cell r="P123">
            <v>199</v>
          </cell>
          <cell r="R123">
            <v>196</v>
          </cell>
          <cell r="T123">
            <v>196</v>
          </cell>
          <cell r="V123">
            <v>199</v>
          </cell>
          <cell r="X123">
            <v>199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205</v>
          </cell>
          <cell r="C126">
            <v>208</v>
          </cell>
          <cell r="D126">
            <v>208</v>
          </cell>
          <cell r="E126">
            <v>209</v>
          </cell>
          <cell r="F126">
            <v>210</v>
          </cell>
          <cell r="G126">
            <v>207</v>
          </cell>
          <cell r="H126">
            <v>209</v>
          </cell>
          <cell r="I126">
            <v>199</v>
          </cell>
          <cell r="J126">
            <v>209</v>
          </cell>
          <cell r="K126">
            <v>196</v>
          </cell>
          <cell r="L126">
            <v>207</v>
          </cell>
          <cell r="M126">
            <v>199</v>
          </cell>
          <cell r="N126">
            <v>202</v>
          </cell>
          <cell r="P126">
            <v>199</v>
          </cell>
          <cell r="R126">
            <v>196</v>
          </cell>
          <cell r="T126">
            <v>196</v>
          </cell>
          <cell r="V126">
            <v>199</v>
          </cell>
          <cell r="X126">
            <v>199</v>
          </cell>
        </row>
        <row r="128">
          <cell r="A128" t="str">
            <v>Avg. Use/Cust</v>
          </cell>
          <cell r="B128">
            <v>233.8</v>
          </cell>
          <cell r="C128">
            <v>243.91</v>
          </cell>
          <cell r="D128">
            <v>243.91</v>
          </cell>
          <cell r="E128">
            <v>65.010000000000005</v>
          </cell>
          <cell r="F128">
            <v>160.43</v>
          </cell>
          <cell r="G128">
            <v>-9.49</v>
          </cell>
          <cell r="H128">
            <v>65.010000000000005</v>
          </cell>
          <cell r="I128">
            <v>16.260000000000002</v>
          </cell>
          <cell r="J128">
            <v>15.05</v>
          </cell>
          <cell r="K128">
            <v>47.39</v>
          </cell>
          <cell r="L128">
            <v>-9.49</v>
          </cell>
          <cell r="M128">
            <v>168.29</v>
          </cell>
          <cell r="N128">
            <v>6.76</v>
          </cell>
          <cell r="P128">
            <v>16.260000000000002</v>
          </cell>
          <cell r="R128">
            <v>20.079999999999998</v>
          </cell>
          <cell r="T128">
            <v>47.39</v>
          </cell>
          <cell r="V128">
            <v>64.81</v>
          </cell>
          <cell r="X128">
            <v>168.29</v>
          </cell>
          <cell r="Z128">
            <v>1032.3</v>
          </cell>
        </row>
        <row r="130">
          <cell r="A130" t="str">
            <v>Base Load</v>
          </cell>
          <cell r="B130">
            <v>11.48</v>
          </cell>
          <cell r="C130">
            <v>11.48</v>
          </cell>
          <cell r="D130">
            <v>11.48</v>
          </cell>
          <cell r="E130">
            <v>11.48</v>
          </cell>
          <cell r="F130">
            <v>11.48</v>
          </cell>
          <cell r="G130">
            <v>11.48</v>
          </cell>
          <cell r="H130">
            <v>11.48</v>
          </cell>
          <cell r="I130">
            <v>11.48</v>
          </cell>
          <cell r="J130">
            <v>11.48</v>
          </cell>
          <cell r="K130">
            <v>11.48</v>
          </cell>
          <cell r="L130">
            <v>11.48</v>
          </cell>
          <cell r="M130">
            <v>11.48</v>
          </cell>
          <cell r="N130">
            <v>11.48</v>
          </cell>
          <cell r="P130">
            <v>11.48</v>
          </cell>
          <cell r="R130">
            <v>11.48</v>
          </cell>
          <cell r="T130">
            <v>11.48</v>
          </cell>
          <cell r="V130">
            <v>11.48</v>
          </cell>
          <cell r="X130">
            <v>11.48</v>
          </cell>
          <cell r="Z130">
            <v>137.76000000000002</v>
          </cell>
        </row>
        <row r="132">
          <cell r="A132" t="str">
            <v>Heat Load</v>
          </cell>
          <cell r="B132">
            <v>222.32000000000002</v>
          </cell>
          <cell r="C132">
            <v>232.43</v>
          </cell>
          <cell r="D132">
            <v>232.43</v>
          </cell>
          <cell r="E132">
            <v>53.53</v>
          </cell>
          <cell r="F132">
            <v>148.95000000000002</v>
          </cell>
          <cell r="G132">
            <v>-20.97</v>
          </cell>
          <cell r="H132">
            <v>53.53</v>
          </cell>
          <cell r="I132">
            <v>4.7800000000000011</v>
          </cell>
          <cell r="J132">
            <v>3.5700000000000003</v>
          </cell>
          <cell r="K132">
            <v>35.909999999999997</v>
          </cell>
          <cell r="L132">
            <v>-20.97</v>
          </cell>
          <cell r="M132">
            <v>156.81</v>
          </cell>
          <cell r="N132">
            <v>-4.7200000000000006</v>
          </cell>
          <cell r="P132">
            <v>4.7800000000000011</v>
          </cell>
          <cell r="R132">
            <v>8.5999999999999979</v>
          </cell>
          <cell r="T132">
            <v>35.909999999999997</v>
          </cell>
          <cell r="V132">
            <v>53.33</v>
          </cell>
          <cell r="X132">
            <v>156.81</v>
          </cell>
          <cell r="Z132">
            <v>894.54</v>
          </cell>
        </row>
        <row r="134">
          <cell r="A134" t="str">
            <v>Calendar D.D.</v>
          </cell>
          <cell r="B134">
            <v>993</v>
          </cell>
          <cell r="C134">
            <v>761</v>
          </cell>
          <cell r="D134">
            <v>761</v>
          </cell>
          <cell r="E134">
            <v>377</v>
          </cell>
          <cell r="F134">
            <v>757</v>
          </cell>
          <cell r="G134">
            <v>2</v>
          </cell>
          <cell r="H134">
            <v>377</v>
          </cell>
          <cell r="I134" t="e">
            <v>#REF!</v>
          </cell>
          <cell r="J134">
            <v>98</v>
          </cell>
          <cell r="K134">
            <v>217</v>
          </cell>
          <cell r="L134">
            <v>2</v>
          </cell>
          <cell r="M134">
            <v>633</v>
          </cell>
          <cell r="N134">
            <v>0</v>
          </cell>
          <cell r="P134">
            <v>0</v>
          </cell>
          <cell r="R134">
            <v>84</v>
          </cell>
          <cell r="T134">
            <v>217</v>
          </cell>
          <cell r="V134">
            <v>366</v>
          </cell>
          <cell r="X134">
            <v>633</v>
          </cell>
          <cell r="Z134">
            <v>4288</v>
          </cell>
        </row>
        <row r="136">
          <cell r="A136" t="str">
            <v>Avg Use/DD/Cust</v>
          </cell>
          <cell r="B136">
            <v>0.22389999999999999</v>
          </cell>
          <cell r="C136">
            <v>0.3054</v>
          </cell>
          <cell r="D136">
            <v>0.3054</v>
          </cell>
          <cell r="E136">
            <v>0.14199999999999999</v>
          </cell>
          <cell r="F136">
            <v>0.1968</v>
          </cell>
          <cell r="G136">
            <v>-10.484999999999999</v>
          </cell>
          <cell r="H136">
            <v>0.14199999999999999</v>
          </cell>
          <cell r="I136">
            <v>0</v>
          </cell>
          <cell r="J136">
            <v>3.6400000000000002E-2</v>
          </cell>
          <cell r="K136">
            <v>0.16550000000000001</v>
          </cell>
          <cell r="L136">
            <v>-10.484999999999999</v>
          </cell>
          <cell r="M136">
            <v>0.2477</v>
          </cell>
          <cell r="N136">
            <v>0</v>
          </cell>
          <cell r="P136">
            <v>0</v>
          </cell>
          <cell r="R136">
            <v>0.1024</v>
          </cell>
          <cell r="T136">
            <v>0.16550000000000001</v>
          </cell>
          <cell r="V136">
            <v>0.1457</v>
          </cell>
          <cell r="X136">
            <v>0.2477</v>
          </cell>
          <cell r="Z136">
            <v>0.20860000000000001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2001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1778</v>
          </cell>
          <cell r="H145">
            <v>0</v>
          </cell>
          <cell r="I145">
            <v>467</v>
          </cell>
          <cell r="J145">
            <v>0</v>
          </cell>
          <cell r="K145">
            <v>671</v>
          </cell>
          <cell r="L145">
            <v>1778</v>
          </cell>
          <cell r="M145">
            <v>0</v>
          </cell>
          <cell r="N145">
            <v>586</v>
          </cell>
          <cell r="P145">
            <v>467</v>
          </cell>
          <cell r="R145">
            <v>373</v>
          </cell>
          <cell r="T145">
            <v>671</v>
          </cell>
          <cell r="V145">
            <v>0</v>
          </cell>
          <cell r="X145">
            <v>0</v>
          </cell>
          <cell r="Z145">
            <v>3875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146</v>
          </cell>
          <cell r="J147">
            <v>0</v>
          </cell>
          <cell r="K147">
            <v>146</v>
          </cell>
          <cell r="L147">
            <v>147</v>
          </cell>
          <cell r="M147">
            <v>0</v>
          </cell>
          <cell r="N147">
            <v>146</v>
          </cell>
          <cell r="P147">
            <v>146</v>
          </cell>
          <cell r="R147">
            <v>146</v>
          </cell>
          <cell r="T147">
            <v>146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12.1</v>
          </cell>
          <cell r="H149">
            <v>0</v>
          </cell>
          <cell r="I149">
            <v>3.2</v>
          </cell>
          <cell r="J149">
            <v>0</v>
          </cell>
          <cell r="K149">
            <v>4.5999999999999996</v>
          </cell>
          <cell r="L149">
            <v>12.1</v>
          </cell>
          <cell r="M149" t="e">
            <v>#DIV/0!</v>
          </cell>
          <cell r="N149">
            <v>4</v>
          </cell>
          <cell r="P149">
            <v>3.2</v>
          </cell>
          <cell r="R149">
            <v>2.6</v>
          </cell>
          <cell r="T149">
            <v>4.5999999999999996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0.40333000000000002</v>
          </cell>
          <cell r="H153">
            <v>0</v>
          </cell>
          <cell r="I153">
            <v>0.10323</v>
          </cell>
          <cell r="J153">
            <v>0</v>
          </cell>
          <cell r="K153">
            <v>0.14838999999999999</v>
          </cell>
          <cell r="L153">
            <v>0.40333000000000002</v>
          </cell>
          <cell r="M153" t="e">
            <v>#DIV/0!</v>
          </cell>
          <cell r="N153">
            <v>0.12903000000000001</v>
          </cell>
          <cell r="P153">
            <v>0.10323</v>
          </cell>
          <cell r="R153">
            <v>8.6669999999999997E-2</v>
          </cell>
          <cell r="T153">
            <v>0.14838999999999999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2001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3505</v>
          </cell>
          <cell r="H160">
            <v>0</v>
          </cell>
          <cell r="I160">
            <v>761</v>
          </cell>
          <cell r="J160">
            <v>0</v>
          </cell>
          <cell r="K160">
            <v>283</v>
          </cell>
          <cell r="L160">
            <v>3505</v>
          </cell>
          <cell r="M160">
            <v>0</v>
          </cell>
          <cell r="N160">
            <v>367</v>
          </cell>
          <cell r="P160">
            <v>761</v>
          </cell>
          <cell r="R160">
            <v>489</v>
          </cell>
          <cell r="T160">
            <v>283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18</v>
          </cell>
          <cell r="H162">
            <v>0</v>
          </cell>
          <cell r="I162">
            <v>18</v>
          </cell>
          <cell r="J162">
            <v>0</v>
          </cell>
          <cell r="K162">
            <v>18</v>
          </cell>
          <cell r="L162">
            <v>18</v>
          </cell>
          <cell r="M162">
            <v>0</v>
          </cell>
          <cell r="N162">
            <v>18</v>
          </cell>
          <cell r="P162">
            <v>18</v>
          </cell>
          <cell r="R162">
            <v>18</v>
          </cell>
          <cell r="T162">
            <v>18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194.7</v>
          </cell>
          <cell r="H164">
            <v>0</v>
          </cell>
          <cell r="I164">
            <v>42.3</v>
          </cell>
          <cell r="J164">
            <v>0</v>
          </cell>
          <cell r="K164">
            <v>15.7</v>
          </cell>
          <cell r="L164">
            <v>194.7</v>
          </cell>
          <cell r="M164" t="e">
            <v>#DIV/0!</v>
          </cell>
          <cell r="N164">
            <v>20.399999999999999</v>
          </cell>
          <cell r="P164">
            <v>42.3</v>
          </cell>
          <cell r="R164">
            <v>27.2</v>
          </cell>
          <cell r="T164">
            <v>15.7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6.49</v>
          </cell>
          <cell r="H168">
            <v>0</v>
          </cell>
          <cell r="I168">
            <v>1.36452</v>
          </cell>
          <cell r="J168">
            <v>0</v>
          </cell>
          <cell r="K168">
            <v>0.50644999999999996</v>
          </cell>
          <cell r="L168">
            <v>6.49</v>
          </cell>
          <cell r="M168" t="e">
            <v>#DIV/0!</v>
          </cell>
          <cell r="N168">
            <v>0.65805999999999998</v>
          </cell>
          <cell r="P168">
            <v>1.36452</v>
          </cell>
          <cell r="R168">
            <v>0.90666999999999998</v>
          </cell>
          <cell r="T168">
            <v>0.50644999999999996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2001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502907</v>
          </cell>
          <cell r="C175">
            <v>400920</v>
          </cell>
          <cell r="D175">
            <v>400920</v>
          </cell>
          <cell r="E175">
            <v>258552</v>
          </cell>
          <cell r="F175">
            <v>419933</v>
          </cell>
          <cell r="G175">
            <v>91898</v>
          </cell>
          <cell r="H175">
            <v>258552</v>
          </cell>
          <cell r="I175">
            <v>202305</v>
          </cell>
          <cell r="J175">
            <v>156120</v>
          </cell>
          <cell r="K175">
            <v>329461</v>
          </cell>
          <cell r="L175">
            <v>91898</v>
          </cell>
          <cell r="M175">
            <v>716442</v>
          </cell>
          <cell r="N175">
            <v>222075</v>
          </cell>
          <cell r="P175">
            <v>202305</v>
          </cell>
          <cell r="R175">
            <v>334512</v>
          </cell>
          <cell r="T175">
            <v>329461</v>
          </cell>
          <cell r="V175">
            <v>425662</v>
          </cell>
          <cell r="X175">
            <v>716442</v>
          </cell>
          <cell r="Z175">
            <v>4060787</v>
          </cell>
        </row>
        <row r="177">
          <cell r="A177" t="str">
            <v>Actual Customers</v>
          </cell>
          <cell r="B177">
            <v>1335</v>
          </cell>
          <cell r="C177">
            <v>1170</v>
          </cell>
          <cell r="D177">
            <v>1170</v>
          </cell>
          <cell r="E177">
            <v>1077</v>
          </cell>
          <cell r="F177">
            <v>1098</v>
          </cell>
          <cell r="G177">
            <v>1722</v>
          </cell>
          <cell r="H177">
            <v>1077</v>
          </cell>
          <cell r="I177">
            <v>2137</v>
          </cell>
          <cell r="J177">
            <v>1171</v>
          </cell>
          <cell r="K177">
            <v>2242</v>
          </cell>
          <cell r="L177">
            <v>1722</v>
          </cell>
          <cell r="M177">
            <v>2363</v>
          </cell>
          <cell r="N177">
            <v>2002</v>
          </cell>
          <cell r="P177">
            <v>2137</v>
          </cell>
          <cell r="R177">
            <v>2239</v>
          </cell>
          <cell r="T177">
            <v>2242</v>
          </cell>
          <cell r="V177">
            <v>2305</v>
          </cell>
          <cell r="X177">
            <v>2363</v>
          </cell>
          <cell r="Z177">
            <v>20861</v>
          </cell>
        </row>
        <row r="179">
          <cell r="A179" t="str">
            <v>Avg. Use/Cust</v>
          </cell>
          <cell r="B179">
            <v>376.7</v>
          </cell>
          <cell r="C179">
            <v>342.7</v>
          </cell>
          <cell r="D179">
            <v>342.7</v>
          </cell>
          <cell r="E179">
            <v>240.1</v>
          </cell>
          <cell r="F179">
            <v>382.5</v>
          </cell>
          <cell r="G179">
            <v>53.4</v>
          </cell>
          <cell r="H179">
            <v>240.1</v>
          </cell>
          <cell r="I179">
            <v>94.7</v>
          </cell>
          <cell r="J179">
            <v>133.30000000000001</v>
          </cell>
          <cell r="K179">
            <v>146.9</v>
          </cell>
          <cell r="L179">
            <v>53.4</v>
          </cell>
          <cell r="M179">
            <v>303.2</v>
          </cell>
          <cell r="N179">
            <v>110.9</v>
          </cell>
          <cell r="P179">
            <v>94.7</v>
          </cell>
          <cell r="R179">
            <v>149.4</v>
          </cell>
          <cell r="T179">
            <v>146.9</v>
          </cell>
          <cell r="V179">
            <v>184.7</v>
          </cell>
          <cell r="X179">
            <v>303.2</v>
          </cell>
          <cell r="Z179">
            <v>2518.5</v>
          </cell>
        </row>
        <row r="181">
          <cell r="A181" t="str">
            <v>BL/Cust/Cust</v>
          </cell>
          <cell r="B181">
            <v>102.53</v>
          </cell>
          <cell r="C181">
            <v>102.53</v>
          </cell>
          <cell r="D181">
            <v>102.53</v>
          </cell>
          <cell r="E181">
            <v>102.53</v>
          </cell>
          <cell r="F181">
            <v>102.53</v>
          </cell>
          <cell r="G181">
            <v>102.53</v>
          </cell>
          <cell r="H181">
            <v>102.53</v>
          </cell>
          <cell r="I181">
            <v>102.53</v>
          </cell>
          <cell r="J181">
            <v>102.53</v>
          </cell>
          <cell r="K181">
            <v>102.53</v>
          </cell>
          <cell r="L181">
            <v>102.53</v>
          </cell>
          <cell r="M181">
            <v>102.53</v>
          </cell>
          <cell r="N181">
            <v>102.53</v>
          </cell>
          <cell r="P181">
            <v>102.53</v>
          </cell>
          <cell r="R181">
            <v>102.53</v>
          </cell>
          <cell r="T181">
            <v>102.53</v>
          </cell>
          <cell r="V181">
            <v>102.53</v>
          </cell>
          <cell r="X181">
            <v>102.53</v>
          </cell>
          <cell r="Z181">
            <v>1230.4000000000001</v>
          </cell>
        </row>
        <row r="183">
          <cell r="A183" t="str">
            <v xml:space="preserve">Heat Load </v>
          </cell>
          <cell r="B183">
            <v>274.2</v>
          </cell>
          <cell r="C183">
            <v>240.2</v>
          </cell>
          <cell r="D183">
            <v>240.2</v>
          </cell>
          <cell r="E183">
            <v>137.6</v>
          </cell>
          <cell r="F183">
            <v>280</v>
          </cell>
          <cell r="G183">
            <v>-49.1</v>
          </cell>
          <cell r="H183">
            <v>137.6</v>
          </cell>
          <cell r="I183">
            <v>-7.8</v>
          </cell>
          <cell r="J183">
            <v>30.8</v>
          </cell>
          <cell r="K183">
            <v>44.4</v>
          </cell>
          <cell r="L183">
            <v>-49.1</v>
          </cell>
          <cell r="M183">
            <v>200.7</v>
          </cell>
          <cell r="N183">
            <v>8.4</v>
          </cell>
          <cell r="P183">
            <v>-7.8</v>
          </cell>
          <cell r="R183">
            <v>46.9</v>
          </cell>
          <cell r="T183">
            <v>44.4</v>
          </cell>
          <cell r="V183">
            <v>82.2</v>
          </cell>
          <cell r="X183">
            <v>200.7</v>
          </cell>
          <cell r="Z183">
            <v>1288.0999999999999</v>
          </cell>
        </row>
        <row r="185">
          <cell r="A185" t="str">
            <v>Calendar D.D.</v>
          </cell>
          <cell r="B185">
            <v>993</v>
          </cell>
          <cell r="C185">
            <v>761</v>
          </cell>
          <cell r="D185">
            <v>761</v>
          </cell>
          <cell r="E185">
            <v>377</v>
          </cell>
          <cell r="F185">
            <v>757</v>
          </cell>
          <cell r="G185">
            <v>2</v>
          </cell>
          <cell r="H185">
            <v>377</v>
          </cell>
          <cell r="I185" t="e">
            <v>#REF!</v>
          </cell>
          <cell r="J185">
            <v>98</v>
          </cell>
          <cell r="K185">
            <v>217</v>
          </cell>
          <cell r="L185">
            <v>2</v>
          </cell>
          <cell r="M185">
            <v>633</v>
          </cell>
          <cell r="N185">
            <v>0</v>
          </cell>
          <cell r="P185">
            <v>0</v>
          </cell>
          <cell r="R185">
            <v>84</v>
          </cell>
          <cell r="T185">
            <v>217</v>
          </cell>
          <cell r="V185">
            <v>366</v>
          </cell>
          <cell r="X185">
            <v>633</v>
          </cell>
          <cell r="Z185">
            <v>4288</v>
          </cell>
        </row>
        <row r="187">
          <cell r="A187" t="str">
            <v>Avg Use/Cust/DD</v>
          </cell>
          <cell r="B187">
            <v>0.27612999999999999</v>
          </cell>
          <cell r="C187">
            <v>0.31563999999999998</v>
          </cell>
          <cell r="D187">
            <v>0.31563999999999998</v>
          </cell>
          <cell r="E187">
            <v>0.36498999999999998</v>
          </cell>
          <cell r="F187">
            <v>0.36987999999999999</v>
          </cell>
          <cell r="G187">
            <v>-24.55</v>
          </cell>
          <cell r="H187">
            <v>0.36498999999999998</v>
          </cell>
          <cell r="I187" t="e">
            <v>#REF!</v>
          </cell>
          <cell r="J187">
            <v>0.31429000000000001</v>
          </cell>
          <cell r="K187">
            <v>0.20460999999999999</v>
          </cell>
          <cell r="L187">
            <v>-24.55</v>
          </cell>
          <cell r="M187">
            <v>0.31706000000000001</v>
          </cell>
          <cell r="N187" t="e">
            <v>#DIV/0!</v>
          </cell>
          <cell r="P187" t="e">
            <v>#DIV/0!</v>
          </cell>
          <cell r="R187">
            <v>0.55832999999999999</v>
          </cell>
          <cell r="T187">
            <v>0.20460999999999999</v>
          </cell>
          <cell r="V187">
            <v>0.22459000000000001</v>
          </cell>
          <cell r="X187">
            <v>0.31706000000000001</v>
          </cell>
          <cell r="Z187">
            <v>0.3004</v>
          </cell>
        </row>
        <row r="190">
          <cell r="A190" t="str">
            <v>Avg. of 481.31/481.35 Account Classification</v>
          </cell>
        </row>
        <row r="192">
          <cell r="A192" t="str">
            <v>Year 2001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2113752</v>
          </cell>
          <cell r="C194">
            <v>1750934</v>
          </cell>
          <cell r="D194">
            <v>1750934</v>
          </cell>
          <cell r="E194">
            <v>797675</v>
          </cell>
          <cell r="F194">
            <v>1697288</v>
          </cell>
          <cell r="G194">
            <v>237662</v>
          </cell>
          <cell r="H194">
            <v>797675</v>
          </cell>
          <cell r="I194">
            <v>387375</v>
          </cell>
          <cell r="J194">
            <v>482078</v>
          </cell>
          <cell r="K194">
            <v>664754</v>
          </cell>
          <cell r="L194">
            <v>237662</v>
          </cell>
          <cell r="M194">
            <v>1527032</v>
          </cell>
          <cell r="N194">
            <v>395429</v>
          </cell>
          <cell r="P194">
            <v>387375</v>
          </cell>
          <cell r="R194">
            <v>646470</v>
          </cell>
          <cell r="T194">
            <v>664754</v>
          </cell>
          <cell r="V194">
            <v>852471</v>
          </cell>
          <cell r="X194">
            <v>1527032</v>
          </cell>
          <cell r="Z194">
            <v>11552920</v>
          </cell>
        </row>
        <row r="196">
          <cell r="A196" t="str">
            <v>Actual Customers</v>
          </cell>
          <cell r="B196">
            <v>17557</v>
          </cell>
          <cell r="C196">
            <v>17560</v>
          </cell>
          <cell r="D196">
            <v>17560</v>
          </cell>
          <cell r="E196">
            <v>17557</v>
          </cell>
          <cell r="F196">
            <v>17599</v>
          </cell>
          <cell r="G196">
            <v>17161</v>
          </cell>
          <cell r="H196">
            <v>17557</v>
          </cell>
          <cell r="I196">
            <v>17031</v>
          </cell>
          <cell r="J196">
            <v>17345</v>
          </cell>
          <cell r="K196">
            <v>17262</v>
          </cell>
          <cell r="L196">
            <v>17161</v>
          </cell>
          <cell r="M196">
            <v>17694</v>
          </cell>
          <cell r="N196">
            <v>17090</v>
          </cell>
          <cell r="P196">
            <v>17031</v>
          </cell>
          <cell r="R196">
            <v>17003</v>
          </cell>
          <cell r="T196">
            <v>17262</v>
          </cell>
          <cell r="V196">
            <v>17519</v>
          </cell>
          <cell r="X196">
            <v>17694</v>
          </cell>
          <cell r="Z196">
            <v>208378</v>
          </cell>
        </row>
        <row r="198">
          <cell r="A198" t="str">
            <v>Avg. Use/Cust</v>
          </cell>
          <cell r="B198">
            <v>120.4</v>
          </cell>
          <cell r="C198">
            <v>99.7</v>
          </cell>
          <cell r="D198">
            <v>99.7</v>
          </cell>
          <cell r="E198">
            <v>45.4</v>
          </cell>
          <cell r="F198">
            <v>96.4</v>
          </cell>
          <cell r="G198">
            <v>13.8</v>
          </cell>
          <cell r="H198">
            <v>45.4</v>
          </cell>
          <cell r="I198">
            <v>22.7</v>
          </cell>
          <cell r="J198">
            <v>27.8</v>
          </cell>
          <cell r="K198">
            <v>38.5</v>
          </cell>
          <cell r="L198">
            <v>13.8</v>
          </cell>
          <cell r="M198">
            <v>86.3</v>
          </cell>
          <cell r="N198">
            <v>23.1</v>
          </cell>
          <cell r="P198">
            <v>22.7</v>
          </cell>
          <cell r="R198">
            <v>38</v>
          </cell>
          <cell r="T198">
            <v>38.5</v>
          </cell>
          <cell r="V198">
            <v>48.7</v>
          </cell>
          <cell r="X198">
            <v>86.3</v>
          </cell>
          <cell r="Z198">
            <v>660.8</v>
          </cell>
        </row>
        <row r="200">
          <cell r="A200" t="str">
            <v>BL/Cust/Cust</v>
          </cell>
          <cell r="B200">
            <v>22.94</v>
          </cell>
          <cell r="C200">
            <v>22.94</v>
          </cell>
          <cell r="D200">
            <v>22.94</v>
          </cell>
          <cell r="E200">
            <v>22.94</v>
          </cell>
          <cell r="F200">
            <v>22.94</v>
          </cell>
          <cell r="G200">
            <v>22.94</v>
          </cell>
          <cell r="H200">
            <v>22.94</v>
          </cell>
          <cell r="I200">
            <v>22.94</v>
          </cell>
          <cell r="J200">
            <v>22.94</v>
          </cell>
          <cell r="K200">
            <v>22.94</v>
          </cell>
          <cell r="L200">
            <v>22.94</v>
          </cell>
          <cell r="M200">
            <v>22.94</v>
          </cell>
          <cell r="N200">
            <v>22.94</v>
          </cell>
          <cell r="P200">
            <v>22.94</v>
          </cell>
          <cell r="R200">
            <v>22.94</v>
          </cell>
          <cell r="T200">
            <v>22.94</v>
          </cell>
          <cell r="V200">
            <v>22.94</v>
          </cell>
          <cell r="X200">
            <v>22.94</v>
          </cell>
          <cell r="Z200">
            <v>275.3</v>
          </cell>
        </row>
        <row r="202">
          <cell r="A202" t="str">
            <v xml:space="preserve">Heat Load </v>
          </cell>
          <cell r="B202">
            <v>97.5</v>
          </cell>
          <cell r="C202">
            <v>76.8</v>
          </cell>
          <cell r="D202">
            <v>76.8</v>
          </cell>
          <cell r="E202">
            <v>22.5</v>
          </cell>
          <cell r="F202">
            <v>73.5</v>
          </cell>
          <cell r="G202">
            <v>-9.1</v>
          </cell>
          <cell r="H202">
            <v>22.5</v>
          </cell>
          <cell r="I202">
            <v>-0.2</v>
          </cell>
          <cell r="J202">
            <v>4.9000000000000004</v>
          </cell>
          <cell r="K202">
            <v>15.6</v>
          </cell>
          <cell r="L202">
            <v>-9.1</v>
          </cell>
          <cell r="M202">
            <v>63.4</v>
          </cell>
          <cell r="N202">
            <v>0.2</v>
          </cell>
          <cell r="P202">
            <v>-0.2</v>
          </cell>
          <cell r="R202">
            <v>15.1</v>
          </cell>
          <cell r="T202">
            <v>15.6</v>
          </cell>
          <cell r="V202">
            <v>25.8</v>
          </cell>
          <cell r="X202">
            <v>63.4</v>
          </cell>
          <cell r="Z202">
            <v>385.5</v>
          </cell>
        </row>
        <row r="204">
          <cell r="A204" t="str">
            <v>Calendar D.D.</v>
          </cell>
          <cell r="B204">
            <v>993</v>
          </cell>
          <cell r="C204">
            <v>761</v>
          </cell>
          <cell r="D204">
            <v>761</v>
          </cell>
          <cell r="E204">
            <v>377</v>
          </cell>
          <cell r="F204">
            <v>757</v>
          </cell>
          <cell r="G204">
            <v>2</v>
          </cell>
          <cell r="H204">
            <v>377</v>
          </cell>
          <cell r="I204" t="e">
            <v>#REF!</v>
          </cell>
          <cell r="J204">
            <v>98</v>
          </cell>
          <cell r="K204">
            <v>217</v>
          </cell>
          <cell r="L204">
            <v>2</v>
          </cell>
          <cell r="M204">
            <v>633</v>
          </cell>
          <cell r="N204">
            <v>0</v>
          </cell>
          <cell r="P204">
            <v>0</v>
          </cell>
          <cell r="R204">
            <v>84</v>
          </cell>
          <cell r="T204">
            <v>217</v>
          </cell>
          <cell r="V204">
            <v>366</v>
          </cell>
          <cell r="X204">
            <v>633</v>
          </cell>
          <cell r="Z204">
            <v>4288</v>
          </cell>
        </row>
        <row r="206">
          <cell r="A206" t="str">
            <v>Avg Use/Cust/DD</v>
          </cell>
          <cell r="B206">
            <v>9.819E-2</v>
          </cell>
          <cell r="C206">
            <v>0.10092</v>
          </cell>
          <cell r="D206">
            <v>0.10092</v>
          </cell>
          <cell r="E206">
            <v>5.9679999999999997E-2</v>
          </cell>
          <cell r="F206">
            <v>9.7089999999999996E-2</v>
          </cell>
          <cell r="G206">
            <v>-4.55</v>
          </cell>
          <cell r="H206">
            <v>5.9679999999999997E-2</v>
          </cell>
          <cell r="I206" t="e">
            <v>#REF!</v>
          </cell>
          <cell r="J206">
            <v>0.05</v>
          </cell>
          <cell r="K206">
            <v>7.1889999999999996E-2</v>
          </cell>
          <cell r="L206">
            <v>-4.55</v>
          </cell>
          <cell r="M206">
            <v>0.10016</v>
          </cell>
          <cell r="N206" t="e">
            <v>#DIV/0!</v>
          </cell>
          <cell r="P206" t="e">
            <v>#DIV/0!</v>
          </cell>
          <cell r="R206">
            <v>0.17976</v>
          </cell>
          <cell r="T206">
            <v>7.1889999999999996E-2</v>
          </cell>
          <cell r="V206">
            <v>7.0489999999999997E-2</v>
          </cell>
          <cell r="X206">
            <v>0.10016</v>
          </cell>
          <cell r="Z206">
            <v>8.9899999999999994E-2</v>
          </cell>
        </row>
      </sheetData>
      <sheetData sheetId="7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2002</v>
          </cell>
        </row>
        <row r="4">
          <cell r="A4" t="str">
            <v>(Does not include Supplemental Adjustment-December)</v>
          </cell>
        </row>
        <row r="5">
          <cell r="A5" t="str">
            <v>480.11 Account Calculation</v>
          </cell>
        </row>
        <row r="7">
          <cell r="A7" t="str">
            <v>Year 2002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2758723</v>
          </cell>
          <cell r="C9">
            <v>2497312</v>
          </cell>
          <cell r="D9">
            <v>2497312</v>
          </cell>
          <cell r="E9">
            <v>1108344</v>
          </cell>
          <cell r="F9">
            <v>2042691</v>
          </cell>
          <cell r="G9">
            <v>543687</v>
          </cell>
          <cell r="H9">
            <v>1108344</v>
          </cell>
          <cell r="I9">
            <v>308488</v>
          </cell>
          <cell r="J9">
            <v>597088</v>
          </cell>
          <cell r="K9">
            <v>940494</v>
          </cell>
          <cell r="L9">
            <v>543687</v>
          </cell>
          <cell r="M9">
            <v>2635973</v>
          </cell>
          <cell r="N9">
            <v>195819</v>
          </cell>
          <cell r="P9">
            <v>308488</v>
          </cell>
          <cell r="R9">
            <v>378518</v>
          </cell>
          <cell r="T9">
            <v>940494</v>
          </cell>
          <cell r="V9">
            <v>1573622</v>
          </cell>
          <cell r="X9">
            <v>2635973</v>
          </cell>
          <cell r="Z9">
            <v>15580759</v>
          </cell>
        </row>
        <row r="10">
          <cell r="A10" t="str">
            <v>RSG-FT</v>
          </cell>
          <cell r="B10">
            <v>581656</v>
          </cell>
          <cell r="C10">
            <v>601823</v>
          </cell>
          <cell r="D10">
            <v>601823</v>
          </cell>
          <cell r="E10">
            <v>317240</v>
          </cell>
          <cell r="F10">
            <v>546988</v>
          </cell>
          <cell r="G10">
            <v>175896</v>
          </cell>
          <cell r="H10">
            <v>317240</v>
          </cell>
          <cell r="I10">
            <v>117298</v>
          </cell>
          <cell r="J10">
            <v>196725</v>
          </cell>
          <cell r="K10">
            <v>433090</v>
          </cell>
          <cell r="L10">
            <v>175896</v>
          </cell>
          <cell r="M10">
            <v>1308368</v>
          </cell>
          <cell r="N10">
            <v>80172</v>
          </cell>
          <cell r="P10">
            <v>117298</v>
          </cell>
          <cell r="R10">
            <v>148040</v>
          </cell>
          <cell r="T10">
            <v>433090</v>
          </cell>
          <cell r="V10">
            <v>753617</v>
          </cell>
          <cell r="X10">
            <v>1308368</v>
          </cell>
          <cell r="Z10">
            <v>5260913</v>
          </cell>
        </row>
        <row r="12">
          <cell r="A12" t="str">
            <v>Total</v>
          </cell>
          <cell r="B12">
            <v>3340379</v>
          </cell>
          <cell r="C12">
            <v>3099135</v>
          </cell>
          <cell r="D12">
            <v>3099135</v>
          </cell>
          <cell r="E12">
            <v>1425584</v>
          </cell>
          <cell r="F12">
            <v>2589679</v>
          </cell>
          <cell r="G12">
            <v>719583</v>
          </cell>
          <cell r="H12">
            <v>1425584</v>
          </cell>
          <cell r="I12">
            <v>425786</v>
          </cell>
          <cell r="J12">
            <v>793813</v>
          </cell>
          <cell r="K12">
            <v>1373584</v>
          </cell>
          <cell r="L12">
            <v>719583</v>
          </cell>
          <cell r="M12">
            <v>3944341</v>
          </cell>
          <cell r="N12">
            <v>275991</v>
          </cell>
          <cell r="P12">
            <v>425786</v>
          </cell>
          <cell r="R12">
            <v>526558</v>
          </cell>
          <cell r="T12">
            <v>1373584</v>
          </cell>
          <cell r="V12">
            <v>2327239</v>
          </cell>
          <cell r="X12">
            <v>3944341</v>
          </cell>
          <cell r="Z12">
            <v>20841672</v>
          </cell>
        </row>
        <row r="14">
          <cell r="A14" t="str">
            <v>Actual Customers</v>
          </cell>
          <cell r="B14">
            <v>249501</v>
          </cell>
          <cell r="C14">
            <v>250168</v>
          </cell>
          <cell r="D14">
            <v>250168</v>
          </cell>
          <cell r="E14">
            <v>250953</v>
          </cell>
          <cell r="F14">
            <v>250837</v>
          </cell>
          <cell r="G14">
            <v>251490</v>
          </cell>
          <cell r="H14">
            <v>250953</v>
          </cell>
          <cell r="I14">
            <v>251469</v>
          </cell>
          <cell r="J14">
            <v>251486</v>
          </cell>
          <cell r="K14">
            <v>253539</v>
          </cell>
          <cell r="L14">
            <v>251490</v>
          </cell>
          <cell r="M14">
            <v>256558</v>
          </cell>
          <cell r="N14">
            <v>251324</v>
          </cell>
          <cell r="P14">
            <v>251469</v>
          </cell>
          <cell r="R14">
            <v>251920</v>
          </cell>
          <cell r="T14">
            <v>253539</v>
          </cell>
          <cell r="V14">
            <v>255147</v>
          </cell>
          <cell r="X14">
            <v>256558</v>
          </cell>
        </row>
        <row r="16">
          <cell r="A16" t="str">
            <v>Avg. Use/Cust</v>
          </cell>
          <cell r="B16">
            <v>13.39</v>
          </cell>
          <cell r="C16">
            <v>12.39</v>
          </cell>
          <cell r="D16">
            <v>12.39</v>
          </cell>
          <cell r="E16">
            <v>5.68</v>
          </cell>
          <cell r="F16">
            <v>10.32</v>
          </cell>
          <cell r="G16">
            <v>2.86</v>
          </cell>
          <cell r="H16">
            <v>5.68</v>
          </cell>
          <cell r="I16">
            <v>1.69</v>
          </cell>
          <cell r="J16">
            <v>3.16</v>
          </cell>
          <cell r="K16">
            <v>5.42</v>
          </cell>
          <cell r="L16">
            <v>2.86</v>
          </cell>
          <cell r="M16">
            <v>15.37</v>
          </cell>
          <cell r="N16">
            <v>1.1000000000000001</v>
          </cell>
          <cell r="P16">
            <v>1.69</v>
          </cell>
          <cell r="R16">
            <v>2.09</v>
          </cell>
          <cell r="T16">
            <v>5.42</v>
          </cell>
          <cell r="V16">
            <v>9.1199999999999992</v>
          </cell>
          <cell r="X16">
            <v>15.37</v>
          </cell>
          <cell r="Z16">
            <v>82.59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20">
          <cell r="A20" t="str">
            <v>Heat Load</v>
          </cell>
          <cell r="B20">
            <v>11.510000000000002</v>
          </cell>
          <cell r="C20">
            <v>10.510000000000002</v>
          </cell>
          <cell r="D20">
            <v>10.510000000000002</v>
          </cell>
          <cell r="E20">
            <v>3.8</v>
          </cell>
          <cell r="F20">
            <v>8.4400000000000013</v>
          </cell>
          <cell r="G20">
            <v>0.98</v>
          </cell>
          <cell r="H20">
            <v>3.8</v>
          </cell>
          <cell r="I20">
            <v>-0.18999999999999995</v>
          </cell>
          <cell r="J20">
            <v>1.2800000000000002</v>
          </cell>
          <cell r="K20">
            <v>3.54</v>
          </cell>
          <cell r="L20">
            <v>0.98</v>
          </cell>
          <cell r="M20">
            <v>13.489999999999998</v>
          </cell>
          <cell r="N20">
            <v>-0.7799999999999998</v>
          </cell>
          <cell r="P20">
            <v>-0.18999999999999995</v>
          </cell>
          <cell r="R20">
            <v>0.20999999999999996</v>
          </cell>
          <cell r="T20">
            <v>3.54</v>
          </cell>
          <cell r="V20">
            <v>7.2399999999999993</v>
          </cell>
          <cell r="X20">
            <v>13.489999999999998</v>
          </cell>
          <cell r="Z20">
            <v>60.030000000000015</v>
          </cell>
        </row>
        <row r="22">
          <cell r="A22" t="str">
            <v>Calendar D.D. (NOAA)</v>
          </cell>
          <cell r="B22">
            <v>775</v>
          </cell>
          <cell r="C22">
            <v>665</v>
          </cell>
          <cell r="D22">
            <v>665</v>
          </cell>
          <cell r="E22">
            <v>302</v>
          </cell>
          <cell r="F22">
            <v>602</v>
          </cell>
          <cell r="G22">
            <v>7</v>
          </cell>
          <cell r="H22">
            <v>302</v>
          </cell>
          <cell r="I22">
            <v>0</v>
          </cell>
          <cell r="J22">
            <v>131</v>
          </cell>
          <cell r="K22">
            <v>245</v>
          </cell>
          <cell r="L22">
            <v>7</v>
          </cell>
          <cell r="M22">
            <v>874</v>
          </cell>
          <cell r="N22">
            <v>0</v>
          </cell>
          <cell r="P22">
            <v>0</v>
          </cell>
          <cell r="R22">
            <v>2</v>
          </cell>
          <cell r="T22">
            <v>245</v>
          </cell>
          <cell r="V22">
            <v>536</v>
          </cell>
          <cell r="X22">
            <v>874</v>
          </cell>
          <cell r="Z22">
            <v>4139</v>
          </cell>
        </row>
        <row r="24">
          <cell r="A24" t="str">
            <v>Avg Use/DD/Cust</v>
          </cell>
          <cell r="B24">
            <v>1.49E-2</v>
          </cell>
          <cell r="C24">
            <v>1.5800000000000002E-2</v>
          </cell>
          <cell r="D24">
            <v>1.5800000000000002E-2</v>
          </cell>
          <cell r="E24">
            <v>1.26E-2</v>
          </cell>
          <cell r="F24">
            <v>1.4E-2</v>
          </cell>
          <cell r="G24">
            <v>0.14000000000000001</v>
          </cell>
          <cell r="H24">
            <v>1.26E-2</v>
          </cell>
          <cell r="I24">
            <v>0</v>
          </cell>
          <cell r="J24">
            <v>9.7999999999999997E-3</v>
          </cell>
          <cell r="K24">
            <v>1.44E-2</v>
          </cell>
          <cell r="L24">
            <v>0.14000000000000001</v>
          </cell>
          <cell r="M24">
            <v>1.54E-2</v>
          </cell>
          <cell r="N24">
            <v>0</v>
          </cell>
          <cell r="P24">
            <v>0</v>
          </cell>
          <cell r="R24">
            <v>0.105</v>
          </cell>
          <cell r="T24">
            <v>1.44E-2</v>
          </cell>
          <cell r="V24">
            <v>1.35E-2</v>
          </cell>
          <cell r="X24">
            <v>1.54E-2</v>
          </cell>
          <cell r="Z24">
            <v>1.4500000000000001E-2</v>
          </cell>
        </row>
        <row r="26">
          <cell r="A26" t="str">
            <v>BL/Cust/Day</v>
          </cell>
          <cell r="B26">
            <v>6.0650000000000003E-2</v>
          </cell>
          <cell r="C26">
            <v>6.7140000000000005E-2</v>
          </cell>
          <cell r="D26">
            <v>6.7140000000000005E-2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6.0650000000000003E-2</v>
          </cell>
        </row>
        <row r="29">
          <cell r="A29" t="str">
            <v>480.12 Account Calculation</v>
          </cell>
        </row>
        <row r="31">
          <cell r="A31" t="str">
            <v>Year 2002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48647</v>
          </cell>
          <cell r="C33">
            <v>33806</v>
          </cell>
          <cell r="D33">
            <v>33806</v>
          </cell>
          <cell r="E33">
            <v>29787</v>
          </cell>
          <cell r="F33">
            <v>39915</v>
          </cell>
          <cell r="G33">
            <v>19301</v>
          </cell>
          <cell r="H33">
            <v>29787</v>
          </cell>
          <cell r="I33">
            <v>15296</v>
          </cell>
          <cell r="J33">
            <v>25556</v>
          </cell>
          <cell r="K33">
            <v>21231</v>
          </cell>
          <cell r="L33">
            <v>19301</v>
          </cell>
          <cell r="M33">
            <v>37568</v>
          </cell>
          <cell r="N33">
            <v>20465</v>
          </cell>
          <cell r="P33">
            <v>15296</v>
          </cell>
          <cell r="R33">
            <v>17135</v>
          </cell>
          <cell r="T33">
            <v>21231</v>
          </cell>
          <cell r="V33">
            <v>26590</v>
          </cell>
          <cell r="X33">
            <v>37568</v>
          </cell>
          <cell r="Z33">
            <v>335297</v>
          </cell>
        </row>
        <row r="35">
          <cell r="A35" t="str">
            <v>Actual Customers</v>
          </cell>
          <cell r="B35">
            <v>19605</v>
          </cell>
          <cell r="C35">
            <v>19593</v>
          </cell>
          <cell r="D35">
            <v>19593</v>
          </cell>
          <cell r="E35">
            <v>19749</v>
          </cell>
          <cell r="F35">
            <v>19617</v>
          </cell>
          <cell r="G35">
            <v>19986</v>
          </cell>
          <cell r="H35">
            <v>19749</v>
          </cell>
          <cell r="I35">
            <v>19818</v>
          </cell>
          <cell r="J35">
            <v>19935</v>
          </cell>
          <cell r="K35">
            <v>19574</v>
          </cell>
          <cell r="L35">
            <v>19986</v>
          </cell>
          <cell r="M35">
            <v>19402</v>
          </cell>
          <cell r="N35">
            <v>19904</v>
          </cell>
          <cell r="P35">
            <v>19818</v>
          </cell>
          <cell r="R35">
            <v>19707</v>
          </cell>
          <cell r="T35">
            <v>19574</v>
          </cell>
          <cell r="V35">
            <v>19464</v>
          </cell>
          <cell r="X35">
            <v>19402</v>
          </cell>
        </row>
        <row r="37">
          <cell r="A37" t="str">
            <v>Avg. Use/Cust</v>
          </cell>
          <cell r="B37">
            <v>2.5</v>
          </cell>
          <cell r="C37">
            <v>1.7</v>
          </cell>
          <cell r="D37">
            <v>1.7</v>
          </cell>
          <cell r="E37">
            <v>1.5</v>
          </cell>
          <cell r="F37">
            <v>2</v>
          </cell>
          <cell r="G37">
            <v>1</v>
          </cell>
          <cell r="H37">
            <v>1.5</v>
          </cell>
          <cell r="I37">
            <v>0.8</v>
          </cell>
          <cell r="J37">
            <v>1.3</v>
          </cell>
          <cell r="K37">
            <v>1.1000000000000001</v>
          </cell>
          <cell r="L37">
            <v>1</v>
          </cell>
          <cell r="M37">
            <v>1.9</v>
          </cell>
          <cell r="N37">
            <v>1</v>
          </cell>
          <cell r="P37">
            <v>0.8</v>
          </cell>
          <cell r="R37">
            <v>0.9</v>
          </cell>
          <cell r="T37">
            <v>1.1000000000000001</v>
          </cell>
          <cell r="V37">
            <v>1.4</v>
          </cell>
          <cell r="X37">
            <v>1.9</v>
          </cell>
          <cell r="Z37">
            <v>17.100000000000001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8.0649999999999999E-2</v>
          </cell>
          <cell r="C41">
            <v>6.071E-2</v>
          </cell>
          <cell r="D41">
            <v>6.071E-2</v>
          </cell>
          <cell r="E41">
            <v>0.05</v>
          </cell>
          <cell r="F41">
            <v>6.4519999999999994E-2</v>
          </cell>
          <cell r="G41">
            <v>3.3329999999999999E-2</v>
          </cell>
          <cell r="H41">
            <v>0.05</v>
          </cell>
          <cell r="I41">
            <v>2.581E-2</v>
          </cell>
          <cell r="J41">
            <v>4.1939999999999998E-2</v>
          </cell>
          <cell r="K41">
            <v>3.5479999999999998E-2</v>
          </cell>
          <cell r="L41">
            <v>3.3329999999999999E-2</v>
          </cell>
          <cell r="M41">
            <v>6.1289999999999997E-2</v>
          </cell>
          <cell r="N41">
            <v>3.2259999999999997E-2</v>
          </cell>
          <cell r="P41">
            <v>2.581E-2</v>
          </cell>
          <cell r="R41">
            <v>0.03</v>
          </cell>
          <cell r="T41">
            <v>3.5479999999999998E-2</v>
          </cell>
          <cell r="V41">
            <v>4.6670000000000003E-2</v>
          </cell>
          <cell r="X41">
            <v>6.1289999999999997E-2</v>
          </cell>
          <cell r="Z41">
            <v>4.6850000000000003E-2</v>
          </cell>
        </row>
        <row r="44">
          <cell r="A44" t="str">
            <v>481.21 Account Calculation</v>
          </cell>
        </row>
        <row r="46">
          <cell r="A46" t="str">
            <v>Year 2002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51011</v>
          </cell>
          <cell r="C48">
            <v>45362</v>
          </cell>
          <cell r="D48">
            <v>45362</v>
          </cell>
          <cell r="E48">
            <v>38936</v>
          </cell>
          <cell r="F48">
            <v>48471</v>
          </cell>
          <cell r="G48">
            <v>33249</v>
          </cell>
          <cell r="H48">
            <v>38936</v>
          </cell>
          <cell r="I48">
            <v>36219</v>
          </cell>
          <cell r="J48">
            <v>34606</v>
          </cell>
          <cell r="K48">
            <v>28224</v>
          </cell>
          <cell r="L48">
            <v>33249</v>
          </cell>
          <cell r="M48">
            <v>33484</v>
          </cell>
          <cell r="N48">
            <v>38964</v>
          </cell>
          <cell r="P48">
            <v>36219</v>
          </cell>
          <cell r="R48">
            <v>33183</v>
          </cell>
          <cell r="T48">
            <v>28224</v>
          </cell>
          <cell r="V48">
            <v>27236</v>
          </cell>
          <cell r="X48">
            <v>33484</v>
          </cell>
          <cell r="Z48">
            <v>448945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51011</v>
          </cell>
          <cell r="C51">
            <v>45362</v>
          </cell>
          <cell r="D51">
            <v>45362</v>
          </cell>
          <cell r="E51">
            <v>38936</v>
          </cell>
          <cell r="F51">
            <v>48471</v>
          </cell>
          <cell r="G51">
            <v>33249</v>
          </cell>
          <cell r="H51">
            <v>38936</v>
          </cell>
          <cell r="I51">
            <v>36219</v>
          </cell>
          <cell r="J51">
            <v>34606</v>
          </cell>
          <cell r="K51">
            <v>28224</v>
          </cell>
          <cell r="L51">
            <v>33249</v>
          </cell>
          <cell r="M51">
            <v>33484</v>
          </cell>
          <cell r="N51">
            <v>38964</v>
          </cell>
          <cell r="P51">
            <v>36219</v>
          </cell>
          <cell r="R51">
            <v>33183</v>
          </cell>
          <cell r="T51">
            <v>28224</v>
          </cell>
          <cell r="V51">
            <v>27236</v>
          </cell>
          <cell r="X51">
            <v>33484</v>
          </cell>
          <cell r="Z51">
            <v>448945</v>
          </cell>
        </row>
        <row r="53">
          <cell r="A53" t="str">
            <v>Actual Customers</v>
          </cell>
          <cell r="B53">
            <v>1906</v>
          </cell>
          <cell r="C53">
            <v>1886</v>
          </cell>
          <cell r="D53">
            <v>1886</v>
          </cell>
          <cell r="E53">
            <v>1998</v>
          </cell>
          <cell r="F53">
            <v>1899</v>
          </cell>
          <cell r="G53">
            <v>2019</v>
          </cell>
          <cell r="H53">
            <v>1998</v>
          </cell>
          <cell r="I53">
            <v>1986</v>
          </cell>
          <cell r="J53">
            <v>2054</v>
          </cell>
          <cell r="K53">
            <v>1858</v>
          </cell>
          <cell r="L53">
            <v>2019</v>
          </cell>
          <cell r="M53">
            <v>1725</v>
          </cell>
          <cell r="N53">
            <v>2001</v>
          </cell>
          <cell r="P53">
            <v>1986</v>
          </cell>
          <cell r="R53">
            <v>1944</v>
          </cell>
          <cell r="T53">
            <v>1858</v>
          </cell>
          <cell r="V53">
            <v>1757</v>
          </cell>
          <cell r="X53">
            <v>1725</v>
          </cell>
        </row>
        <row r="55">
          <cell r="A55" t="str">
            <v>Avg. Use/Cust</v>
          </cell>
          <cell r="B55">
            <v>26.8</v>
          </cell>
          <cell r="C55">
            <v>24.1</v>
          </cell>
          <cell r="D55">
            <v>24.1</v>
          </cell>
          <cell r="E55">
            <v>19.5</v>
          </cell>
          <cell r="F55">
            <v>25.5</v>
          </cell>
          <cell r="G55">
            <v>16.5</v>
          </cell>
          <cell r="H55">
            <v>19.5</v>
          </cell>
          <cell r="I55">
            <v>18.2</v>
          </cell>
          <cell r="J55">
            <v>16.8</v>
          </cell>
          <cell r="K55">
            <v>15.2</v>
          </cell>
          <cell r="L55">
            <v>16.5</v>
          </cell>
          <cell r="M55">
            <v>19.399999999999999</v>
          </cell>
          <cell r="N55">
            <v>19.5</v>
          </cell>
          <cell r="P55">
            <v>18.2</v>
          </cell>
          <cell r="R55">
            <v>17.100000000000001</v>
          </cell>
          <cell r="T55">
            <v>15.2</v>
          </cell>
          <cell r="V55">
            <v>15.5</v>
          </cell>
          <cell r="X55">
            <v>19.399999999999999</v>
          </cell>
          <cell r="Z55">
            <v>234.09999999999997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0.86451999999999996</v>
          </cell>
          <cell r="C59">
            <v>0.86070999999999998</v>
          </cell>
          <cell r="D59">
            <v>0.86070999999999998</v>
          </cell>
          <cell r="E59">
            <v>0.65</v>
          </cell>
          <cell r="F59">
            <v>0.82257999999999998</v>
          </cell>
          <cell r="G59">
            <v>0.55000000000000004</v>
          </cell>
          <cell r="H59">
            <v>0.65</v>
          </cell>
          <cell r="I59">
            <v>0.58709999999999996</v>
          </cell>
          <cell r="J59">
            <v>0.54193999999999998</v>
          </cell>
          <cell r="K59">
            <v>0.49031999999999998</v>
          </cell>
          <cell r="L59">
            <v>0.55000000000000004</v>
          </cell>
          <cell r="M59">
            <v>0.62580999999999998</v>
          </cell>
          <cell r="N59">
            <v>0.62902999999999998</v>
          </cell>
          <cell r="P59">
            <v>0.58709999999999996</v>
          </cell>
          <cell r="R59">
            <v>0.56999999999999995</v>
          </cell>
          <cell r="T59">
            <v>0.49031999999999998</v>
          </cell>
          <cell r="V59">
            <v>0.51666999999999996</v>
          </cell>
          <cell r="X59">
            <v>0.62580999999999998</v>
          </cell>
          <cell r="Z59">
            <v>0.64137</v>
          </cell>
        </row>
        <row r="64">
          <cell r="A64" t="str">
            <v>481.22 Account Calculation</v>
          </cell>
        </row>
        <row r="66">
          <cell r="A66" t="str">
            <v>Year 2002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9375</v>
          </cell>
          <cell r="C68">
            <v>5607</v>
          </cell>
          <cell r="D68">
            <v>5607</v>
          </cell>
          <cell r="E68">
            <v>5260</v>
          </cell>
          <cell r="F68">
            <v>8123</v>
          </cell>
          <cell r="G68">
            <v>3329</v>
          </cell>
          <cell r="H68">
            <v>5260</v>
          </cell>
          <cell r="I68">
            <v>2782</v>
          </cell>
          <cell r="J68">
            <v>3595</v>
          </cell>
          <cell r="K68">
            <v>4511</v>
          </cell>
          <cell r="L68">
            <v>3329</v>
          </cell>
          <cell r="M68">
            <v>6185</v>
          </cell>
          <cell r="N68">
            <v>2678</v>
          </cell>
          <cell r="P68">
            <v>2782</v>
          </cell>
          <cell r="R68">
            <v>2504</v>
          </cell>
          <cell r="T68">
            <v>4511</v>
          </cell>
          <cell r="V68">
            <v>3551</v>
          </cell>
          <cell r="X68">
            <v>6185</v>
          </cell>
          <cell r="Z68">
            <v>57500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9375</v>
          </cell>
          <cell r="C71">
            <v>5607</v>
          </cell>
          <cell r="D71">
            <v>5607</v>
          </cell>
          <cell r="E71">
            <v>5260</v>
          </cell>
          <cell r="F71">
            <v>8123</v>
          </cell>
          <cell r="G71">
            <v>3329</v>
          </cell>
          <cell r="H71">
            <v>5260</v>
          </cell>
          <cell r="I71">
            <v>2782</v>
          </cell>
          <cell r="J71">
            <v>3595</v>
          </cell>
          <cell r="K71">
            <v>4511</v>
          </cell>
          <cell r="L71">
            <v>3329</v>
          </cell>
          <cell r="M71">
            <v>6185</v>
          </cell>
          <cell r="N71">
            <v>2678</v>
          </cell>
          <cell r="P71">
            <v>2782</v>
          </cell>
          <cell r="R71">
            <v>2504</v>
          </cell>
          <cell r="T71">
            <v>4511</v>
          </cell>
          <cell r="V71">
            <v>3551</v>
          </cell>
          <cell r="X71">
            <v>6185</v>
          </cell>
          <cell r="Z71">
            <v>57500</v>
          </cell>
        </row>
        <row r="73">
          <cell r="A73" t="str">
            <v>Actual Customers</v>
          </cell>
          <cell r="B73">
            <v>29</v>
          </cell>
          <cell r="C73">
            <v>29</v>
          </cell>
          <cell r="D73">
            <v>29</v>
          </cell>
          <cell r="E73">
            <v>29</v>
          </cell>
          <cell r="F73">
            <v>29</v>
          </cell>
          <cell r="G73">
            <v>26</v>
          </cell>
          <cell r="H73">
            <v>29</v>
          </cell>
          <cell r="I73">
            <v>28</v>
          </cell>
          <cell r="J73">
            <v>26</v>
          </cell>
          <cell r="K73">
            <v>25</v>
          </cell>
          <cell r="L73">
            <v>26</v>
          </cell>
          <cell r="M73">
            <v>25</v>
          </cell>
          <cell r="N73">
            <v>26</v>
          </cell>
          <cell r="P73">
            <v>28</v>
          </cell>
          <cell r="R73">
            <v>25</v>
          </cell>
          <cell r="T73">
            <v>25</v>
          </cell>
          <cell r="V73">
            <v>25</v>
          </cell>
          <cell r="X73">
            <v>25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29</v>
          </cell>
          <cell r="C76">
            <v>29</v>
          </cell>
          <cell r="D76">
            <v>29</v>
          </cell>
          <cell r="E76">
            <v>29</v>
          </cell>
          <cell r="F76">
            <v>29</v>
          </cell>
          <cell r="G76">
            <v>26</v>
          </cell>
          <cell r="H76">
            <v>29</v>
          </cell>
          <cell r="I76">
            <v>28</v>
          </cell>
          <cell r="J76">
            <v>26</v>
          </cell>
          <cell r="K76">
            <v>25</v>
          </cell>
          <cell r="L76">
            <v>26</v>
          </cell>
          <cell r="M76">
            <v>25</v>
          </cell>
          <cell r="N76">
            <v>26</v>
          </cell>
          <cell r="P76">
            <v>28</v>
          </cell>
          <cell r="R76">
            <v>25</v>
          </cell>
          <cell r="T76">
            <v>25</v>
          </cell>
          <cell r="V76">
            <v>25</v>
          </cell>
          <cell r="X76">
            <v>25</v>
          </cell>
          <cell r="Z76">
            <v>0</v>
          </cell>
        </row>
        <row r="78">
          <cell r="A78" t="str">
            <v>Avg. Use/Cust</v>
          </cell>
          <cell r="B78">
            <v>323.3</v>
          </cell>
          <cell r="C78">
            <v>193.3</v>
          </cell>
          <cell r="D78">
            <v>193.3</v>
          </cell>
          <cell r="E78">
            <v>181.4</v>
          </cell>
          <cell r="F78">
            <v>280.10000000000002</v>
          </cell>
          <cell r="G78">
            <v>128</v>
          </cell>
          <cell r="H78">
            <v>181.4</v>
          </cell>
          <cell r="I78">
            <v>99.4</v>
          </cell>
          <cell r="J78">
            <v>138.30000000000001</v>
          </cell>
          <cell r="K78">
            <v>180.4</v>
          </cell>
          <cell r="L78">
            <v>128</v>
          </cell>
          <cell r="M78">
            <v>247.4</v>
          </cell>
          <cell r="N78">
            <v>103</v>
          </cell>
          <cell r="P78">
            <v>99.4</v>
          </cell>
          <cell r="R78">
            <v>100.2</v>
          </cell>
          <cell r="T78">
            <v>180.4</v>
          </cell>
          <cell r="V78">
            <v>142</v>
          </cell>
          <cell r="X78">
            <v>247.4</v>
          </cell>
          <cell r="Z78">
            <v>2116.8000000000002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10.429029999999999</v>
          </cell>
          <cell r="C82">
            <v>6.9035700000000002</v>
          </cell>
          <cell r="D82">
            <v>6.9035700000000002</v>
          </cell>
          <cell r="E82">
            <v>6.0466699999999998</v>
          </cell>
          <cell r="F82">
            <v>9.0354799999999997</v>
          </cell>
          <cell r="G82">
            <v>4.2666700000000004</v>
          </cell>
          <cell r="H82">
            <v>6.0466699999999998</v>
          </cell>
          <cell r="I82">
            <v>3.2064499999999998</v>
          </cell>
          <cell r="J82">
            <v>4.46129</v>
          </cell>
          <cell r="K82">
            <v>5.81935</v>
          </cell>
          <cell r="L82">
            <v>4.2666700000000004</v>
          </cell>
          <cell r="M82">
            <v>7.9806499999999998</v>
          </cell>
          <cell r="N82">
            <v>3.3225799999999999</v>
          </cell>
          <cell r="P82">
            <v>3.2064499999999998</v>
          </cell>
          <cell r="R82">
            <v>3.34</v>
          </cell>
          <cell r="T82">
            <v>5.81935</v>
          </cell>
          <cell r="V82">
            <v>4.7333299999999996</v>
          </cell>
          <cell r="X82">
            <v>7.9806499999999998</v>
          </cell>
          <cell r="Z82">
            <v>5.7994500000000002</v>
          </cell>
        </row>
        <row r="85">
          <cell r="A85" t="str">
            <v>481.31 Account Calculation</v>
          </cell>
        </row>
        <row r="87">
          <cell r="A87" t="str">
            <v>Year 2002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818287</v>
          </cell>
          <cell r="C89">
            <v>809275</v>
          </cell>
          <cell r="D89">
            <v>809275</v>
          </cell>
          <cell r="E89">
            <v>294361</v>
          </cell>
          <cell r="F89">
            <v>648373</v>
          </cell>
          <cell r="G89">
            <v>114027</v>
          </cell>
          <cell r="H89">
            <v>294361</v>
          </cell>
          <cell r="I89">
            <v>131496</v>
          </cell>
          <cell r="J89">
            <v>197235</v>
          </cell>
          <cell r="K89">
            <v>344304</v>
          </cell>
          <cell r="L89">
            <v>114027</v>
          </cell>
          <cell r="M89">
            <v>852971</v>
          </cell>
          <cell r="N89">
            <v>105190</v>
          </cell>
          <cell r="P89">
            <v>131496</v>
          </cell>
          <cell r="R89">
            <v>151073</v>
          </cell>
          <cell r="T89">
            <v>344304</v>
          </cell>
          <cell r="V89">
            <v>542868</v>
          </cell>
          <cell r="X89">
            <v>852971</v>
          </cell>
          <cell r="Z89">
            <v>5009460</v>
          </cell>
        </row>
        <row r="90">
          <cell r="N90">
            <v>0</v>
          </cell>
          <cell r="Z90">
            <v>0</v>
          </cell>
        </row>
        <row r="92">
          <cell r="A92" t="str">
            <v xml:space="preserve">  Total Dt</v>
          </cell>
          <cell r="B92">
            <v>818287</v>
          </cell>
          <cell r="C92">
            <v>809275</v>
          </cell>
          <cell r="D92">
            <v>809275</v>
          </cell>
          <cell r="E92">
            <v>294361</v>
          </cell>
          <cell r="F92">
            <v>648373</v>
          </cell>
          <cell r="G92">
            <v>114027</v>
          </cell>
          <cell r="H92">
            <v>294361</v>
          </cell>
          <cell r="I92">
            <v>131496</v>
          </cell>
          <cell r="J92">
            <v>197235</v>
          </cell>
          <cell r="K92">
            <v>344304</v>
          </cell>
          <cell r="L92">
            <v>114027</v>
          </cell>
          <cell r="M92">
            <v>852971</v>
          </cell>
          <cell r="N92">
            <v>105190</v>
          </cell>
          <cell r="P92">
            <v>131496</v>
          </cell>
          <cell r="R92">
            <v>151073</v>
          </cell>
          <cell r="T92">
            <v>344304</v>
          </cell>
          <cell r="V92">
            <v>542868</v>
          </cell>
          <cell r="X92">
            <v>852971</v>
          </cell>
          <cell r="Z92">
            <v>5009460</v>
          </cell>
        </row>
        <row r="94">
          <cell r="A94" t="str">
            <v>Actual Customers</v>
          </cell>
          <cell r="B94">
            <v>15282</v>
          </cell>
          <cell r="C94">
            <v>15295</v>
          </cell>
          <cell r="D94">
            <v>15295</v>
          </cell>
          <cell r="E94">
            <v>15051</v>
          </cell>
          <cell r="F94">
            <v>15227</v>
          </cell>
          <cell r="G94">
            <v>14685</v>
          </cell>
          <cell r="H94">
            <v>15051</v>
          </cell>
          <cell r="I94">
            <v>14333</v>
          </cell>
          <cell r="J94">
            <v>14894</v>
          </cell>
          <cell r="K94">
            <v>14230</v>
          </cell>
          <cell r="L94">
            <v>14685</v>
          </cell>
          <cell r="M94">
            <v>14098</v>
          </cell>
          <cell r="N94">
            <v>14531</v>
          </cell>
          <cell r="P94">
            <v>14333</v>
          </cell>
          <cell r="R94">
            <v>14191</v>
          </cell>
          <cell r="T94">
            <v>14230</v>
          </cell>
          <cell r="V94">
            <v>14132</v>
          </cell>
          <cell r="X94">
            <v>14098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15282</v>
          </cell>
          <cell r="C97">
            <v>15295</v>
          </cell>
          <cell r="D97">
            <v>15295</v>
          </cell>
          <cell r="E97">
            <v>15051</v>
          </cell>
          <cell r="F97">
            <v>15227</v>
          </cell>
          <cell r="G97">
            <v>14685</v>
          </cell>
          <cell r="H97">
            <v>15051</v>
          </cell>
          <cell r="I97">
            <v>14333</v>
          </cell>
          <cell r="J97">
            <v>14894</v>
          </cell>
          <cell r="K97">
            <v>14230</v>
          </cell>
          <cell r="L97">
            <v>14685</v>
          </cell>
          <cell r="M97">
            <v>14098</v>
          </cell>
          <cell r="N97">
            <v>14531</v>
          </cell>
          <cell r="P97">
            <v>14333</v>
          </cell>
          <cell r="R97">
            <v>14191</v>
          </cell>
          <cell r="T97">
            <v>14230</v>
          </cell>
          <cell r="V97">
            <v>14132</v>
          </cell>
          <cell r="X97">
            <v>14098</v>
          </cell>
          <cell r="Z97">
            <v>0</v>
          </cell>
        </row>
        <row r="99">
          <cell r="A99" t="str">
            <v>Avg. Use/Cust</v>
          </cell>
          <cell r="B99">
            <v>53.55</v>
          </cell>
          <cell r="C99">
            <v>52.91</v>
          </cell>
          <cell r="D99">
            <v>52.91</v>
          </cell>
          <cell r="E99">
            <v>19.559999999999999</v>
          </cell>
          <cell r="F99">
            <v>42.58</v>
          </cell>
          <cell r="G99">
            <v>7.76</v>
          </cell>
          <cell r="H99">
            <v>19.559999999999999</v>
          </cell>
          <cell r="I99">
            <v>9.17</v>
          </cell>
          <cell r="J99">
            <v>13.24</v>
          </cell>
          <cell r="K99">
            <v>24.2</v>
          </cell>
          <cell r="L99">
            <v>7.76</v>
          </cell>
          <cell r="M99">
            <v>60.5</v>
          </cell>
          <cell r="N99">
            <v>7.24</v>
          </cell>
          <cell r="P99">
            <v>9.17</v>
          </cell>
          <cell r="R99">
            <v>10.65</v>
          </cell>
          <cell r="T99">
            <v>24.2</v>
          </cell>
          <cell r="V99">
            <v>38.409999999999997</v>
          </cell>
          <cell r="X99">
            <v>60.5</v>
          </cell>
          <cell r="Z99">
            <v>339.77</v>
          </cell>
        </row>
        <row r="101">
          <cell r="A101" t="str">
            <v xml:space="preserve">Base Load </v>
          </cell>
          <cell r="B101">
            <v>8.1999999999999993</v>
          </cell>
          <cell r="C101">
            <v>8.1999999999999993</v>
          </cell>
          <cell r="D101">
            <v>8.1999999999999993</v>
          </cell>
          <cell r="E101">
            <v>8.1999999999999993</v>
          </cell>
          <cell r="F101">
            <v>8.1999999999999993</v>
          </cell>
          <cell r="G101">
            <v>8.1999999999999993</v>
          </cell>
          <cell r="H101">
            <v>8.1999999999999993</v>
          </cell>
          <cell r="I101">
            <v>8.1999999999999993</v>
          </cell>
          <cell r="J101">
            <v>8.1999999999999993</v>
          </cell>
          <cell r="K101">
            <v>8.1999999999999993</v>
          </cell>
          <cell r="L101">
            <v>8.1999999999999993</v>
          </cell>
          <cell r="M101">
            <v>8.1999999999999993</v>
          </cell>
          <cell r="N101">
            <v>8.1999999999999993</v>
          </cell>
          <cell r="P101">
            <v>8.1999999999999993</v>
          </cell>
          <cell r="R101">
            <v>8.1999999999999993</v>
          </cell>
          <cell r="T101">
            <v>8.1999999999999993</v>
          </cell>
          <cell r="V101">
            <v>8.1999999999999993</v>
          </cell>
          <cell r="X101">
            <v>8.1999999999999993</v>
          </cell>
          <cell r="Z101">
            <v>98.40000000000002</v>
          </cell>
        </row>
        <row r="103">
          <cell r="A103" t="str">
            <v>Heat Load</v>
          </cell>
          <cell r="B103">
            <v>45.349999999999994</v>
          </cell>
          <cell r="C103">
            <v>44.709999999999994</v>
          </cell>
          <cell r="D103">
            <v>44.709999999999994</v>
          </cell>
          <cell r="E103">
            <v>11.36</v>
          </cell>
          <cell r="F103">
            <v>34.379999999999995</v>
          </cell>
          <cell r="G103">
            <v>-0.4399999999999995</v>
          </cell>
          <cell r="H103">
            <v>11.36</v>
          </cell>
          <cell r="I103">
            <v>0.97000000000000064</v>
          </cell>
          <cell r="J103">
            <v>5.0400000000000009</v>
          </cell>
          <cell r="K103">
            <v>16</v>
          </cell>
          <cell r="L103">
            <v>-0.4399999999999995</v>
          </cell>
          <cell r="M103">
            <v>52.3</v>
          </cell>
          <cell r="N103">
            <v>-0.95999999999999908</v>
          </cell>
          <cell r="P103">
            <v>0.97000000000000064</v>
          </cell>
          <cell r="R103">
            <v>2.4500000000000011</v>
          </cell>
          <cell r="T103">
            <v>16</v>
          </cell>
          <cell r="V103">
            <v>30.209999999999997</v>
          </cell>
          <cell r="X103">
            <v>52.3</v>
          </cell>
          <cell r="Z103">
            <v>241.36999999999995</v>
          </cell>
        </row>
        <row r="105">
          <cell r="A105" t="str">
            <v>Calendar D.D. (NOAA)</v>
          </cell>
          <cell r="B105">
            <v>775</v>
          </cell>
          <cell r="C105">
            <v>665</v>
          </cell>
          <cell r="D105">
            <v>665</v>
          </cell>
          <cell r="E105">
            <v>302</v>
          </cell>
          <cell r="F105">
            <v>602</v>
          </cell>
          <cell r="G105">
            <v>7</v>
          </cell>
          <cell r="H105">
            <v>302</v>
          </cell>
          <cell r="I105" t="e">
            <v>#REF!</v>
          </cell>
          <cell r="J105">
            <v>131</v>
          </cell>
          <cell r="K105">
            <v>245</v>
          </cell>
          <cell r="L105">
            <v>7</v>
          </cell>
          <cell r="M105">
            <v>874</v>
          </cell>
          <cell r="N105">
            <v>0</v>
          </cell>
          <cell r="P105">
            <v>0</v>
          </cell>
          <cell r="R105">
            <v>2</v>
          </cell>
          <cell r="T105">
            <v>245</v>
          </cell>
          <cell r="V105">
            <v>536</v>
          </cell>
          <cell r="X105">
            <v>874</v>
          </cell>
          <cell r="Z105">
            <v>4139</v>
          </cell>
        </row>
        <row r="107">
          <cell r="A107" t="str">
            <v>Avg Use/DD/Cust</v>
          </cell>
          <cell r="B107">
            <v>5.8500000000000003E-2</v>
          </cell>
          <cell r="C107">
            <v>6.7199999999999996E-2</v>
          </cell>
          <cell r="D107">
            <v>6.7199999999999996E-2</v>
          </cell>
          <cell r="E107">
            <v>3.7600000000000001E-2</v>
          </cell>
          <cell r="F107">
            <v>5.7099999999999998E-2</v>
          </cell>
          <cell r="G107">
            <v>-6.2899999999999998E-2</v>
          </cell>
          <cell r="H107">
            <v>3.7600000000000001E-2</v>
          </cell>
          <cell r="I107">
            <v>0</v>
          </cell>
          <cell r="J107">
            <v>3.85E-2</v>
          </cell>
          <cell r="K107">
            <v>6.5299999999999997E-2</v>
          </cell>
          <cell r="L107">
            <v>-6.2899999999999998E-2</v>
          </cell>
          <cell r="M107">
            <v>5.9799999999999999E-2</v>
          </cell>
          <cell r="N107">
            <v>0</v>
          </cell>
          <cell r="P107">
            <v>0</v>
          </cell>
          <cell r="R107">
            <v>1.2250000000000001</v>
          </cell>
          <cell r="T107">
            <v>6.5299999999999997E-2</v>
          </cell>
          <cell r="V107">
            <v>5.6399999999999999E-2</v>
          </cell>
          <cell r="X107">
            <v>5.9799999999999999E-2</v>
          </cell>
          <cell r="Z107">
            <v>5.8299999999999998E-2</v>
          </cell>
        </row>
        <row r="109">
          <cell r="A109" t="str">
            <v>BL/Cust/Day</v>
          </cell>
          <cell r="B109">
            <v>0.26451999999999998</v>
          </cell>
          <cell r="C109">
            <v>0.26451999999999998</v>
          </cell>
          <cell r="D109">
            <v>0.26451999999999998</v>
          </cell>
          <cell r="E109">
            <v>0.26451999999999998</v>
          </cell>
          <cell r="F109">
            <v>0.26451999999999998</v>
          </cell>
          <cell r="G109">
            <v>0.26451999999999998</v>
          </cell>
          <cell r="H109">
            <v>0.26451999999999998</v>
          </cell>
          <cell r="I109">
            <v>0.26451999999999998</v>
          </cell>
          <cell r="J109">
            <v>0.26451999999999998</v>
          </cell>
          <cell r="K109">
            <v>0.26451999999999998</v>
          </cell>
          <cell r="L109">
            <v>0.26451999999999998</v>
          </cell>
          <cell r="M109">
            <v>0.26451999999999998</v>
          </cell>
          <cell r="N109">
            <v>0.26451999999999998</v>
          </cell>
          <cell r="P109">
            <v>0.26451999999999998</v>
          </cell>
          <cell r="R109">
            <v>0.26451999999999998</v>
          </cell>
          <cell r="T109">
            <v>0.26451999999999998</v>
          </cell>
          <cell r="V109">
            <v>0.26451999999999998</v>
          </cell>
          <cell r="X109">
            <v>0.26451999999999998</v>
          </cell>
        </row>
        <row r="114">
          <cell r="A114" t="str">
            <v>481.32 Account Calculation</v>
          </cell>
        </row>
        <row r="116">
          <cell r="A116" t="str">
            <v>Year 2002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24840</v>
          </cell>
          <cell r="C118">
            <v>25537</v>
          </cell>
          <cell r="D118">
            <v>25537</v>
          </cell>
          <cell r="E118">
            <v>7247</v>
          </cell>
          <cell r="F118">
            <v>20688</v>
          </cell>
          <cell r="G118">
            <v>2936</v>
          </cell>
          <cell r="H118">
            <v>7247</v>
          </cell>
          <cell r="I118">
            <v>3987</v>
          </cell>
          <cell r="J118">
            <v>3054</v>
          </cell>
          <cell r="K118">
            <v>2780</v>
          </cell>
          <cell r="L118">
            <v>2936</v>
          </cell>
          <cell r="M118">
            <v>36761</v>
          </cell>
          <cell r="N118">
            <v>5409</v>
          </cell>
          <cell r="P118">
            <v>3987</v>
          </cell>
          <cell r="R118">
            <v>1038</v>
          </cell>
          <cell r="T118">
            <v>2780</v>
          </cell>
          <cell r="V118">
            <v>17949</v>
          </cell>
          <cell r="X118">
            <v>36761</v>
          </cell>
          <cell r="Z118">
            <v>152226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24840</v>
          </cell>
          <cell r="C121">
            <v>25537</v>
          </cell>
          <cell r="D121">
            <v>25537</v>
          </cell>
          <cell r="E121">
            <v>7247</v>
          </cell>
          <cell r="F121">
            <v>20688</v>
          </cell>
          <cell r="G121">
            <v>2936</v>
          </cell>
          <cell r="H121">
            <v>7247</v>
          </cell>
          <cell r="I121">
            <v>3987</v>
          </cell>
          <cell r="J121">
            <v>3054</v>
          </cell>
          <cell r="K121">
            <v>2780</v>
          </cell>
          <cell r="L121">
            <v>2936</v>
          </cell>
          <cell r="M121">
            <v>36761</v>
          </cell>
          <cell r="N121">
            <v>5409</v>
          </cell>
          <cell r="P121">
            <v>3987</v>
          </cell>
          <cell r="R121">
            <v>1038</v>
          </cell>
          <cell r="T121">
            <v>2780</v>
          </cell>
          <cell r="V121">
            <v>17949</v>
          </cell>
          <cell r="X121">
            <v>36761</v>
          </cell>
          <cell r="Z121">
            <v>152226</v>
          </cell>
        </row>
        <row r="123">
          <cell r="A123" t="str">
            <v>Actual Customers</v>
          </cell>
          <cell r="B123">
            <v>196</v>
          </cell>
          <cell r="C123">
            <v>192</v>
          </cell>
          <cell r="D123">
            <v>192</v>
          </cell>
          <cell r="E123">
            <v>189</v>
          </cell>
          <cell r="F123">
            <v>189</v>
          </cell>
          <cell r="G123">
            <v>188</v>
          </cell>
          <cell r="H123">
            <v>189</v>
          </cell>
          <cell r="I123">
            <v>184</v>
          </cell>
          <cell r="J123">
            <v>188</v>
          </cell>
          <cell r="K123">
            <v>180</v>
          </cell>
          <cell r="L123">
            <v>188</v>
          </cell>
          <cell r="M123">
            <v>177</v>
          </cell>
          <cell r="N123">
            <v>188</v>
          </cell>
          <cell r="P123">
            <v>184</v>
          </cell>
          <cell r="R123">
            <v>182</v>
          </cell>
          <cell r="T123">
            <v>180</v>
          </cell>
          <cell r="V123">
            <v>179</v>
          </cell>
          <cell r="X123">
            <v>177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196</v>
          </cell>
          <cell r="C126">
            <v>192</v>
          </cell>
          <cell r="D126">
            <v>192</v>
          </cell>
          <cell r="E126">
            <v>189</v>
          </cell>
          <cell r="F126">
            <v>189</v>
          </cell>
          <cell r="G126">
            <v>188</v>
          </cell>
          <cell r="H126">
            <v>189</v>
          </cell>
          <cell r="I126">
            <v>184</v>
          </cell>
          <cell r="J126">
            <v>188</v>
          </cell>
          <cell r="K126">
            <v>180</v>
          </cell>
          <cell r="L126">
            <v>188</v>
          </cell>
          <cell r="M126">
            <v>177</v>
          </cell>
          <cell r="N126">
            <v>188</v>
          </cell>
          <cell r="P126">
            <v>184</v>
          </cell>
          <cell r="R126">
            <v>182</v>
          </cell>
          <cell r="T126">
            <v>180</v>
          </cell>
          <cell r="V126">
            <v>179</v>
          </cell>
          <cell r="X126">
            <v>177</v>
          </cell>
        </row>
        <row r="128">
          <cell r="A128" t="str">
            <v>Avg. Use/Cust</v>
          </cell>
          <cell r="B128">
            <v>126.73</v>
          </cell>
          <cell r="C128">
            <v>133.01</v>
          </cell>
          <cell r="D128">
            <v>133.01</v>
          </cell>
          <cell r="E128">
            <v>38.340000000000003</v>
          </cell>
          <cell r="F128">
            <v>109.46</v>
          </cell>
          <cell r="G128">
            <v>15.62</v>
          </cell>
          <cell r="H128">
            <v>38.340000000000003</v>
          </cell>
          <cell r="I128">
            <v>21.67</v>
          </cell>
          <cell r="J128">
            <v>16.239999999999998</v>
          </cell>
          <cell r="K128">
            <v>15.44</v>
          </cell>
          <cell r="L128">
            <v>15.62</v>
          </cell>
          <cell r="M128">
            <v>207.69</v>
          </cell>
          <cell r="N128">
            <v>28.77</v>
          </cell>
          <cell r="P128">
            <v>21.67</v>
          </cell>
          <cell r="R128">
            <v>5.7</v>
          </cell>
          <cell r="T128">
            <v>15.44</v>
          </cell>
          <cell r="V128">
            <v>100.27</v>
          </cell>
          <cell r="X128">
            <v>207.69</v>
          </cell>
          <cell r="Z128">
            <v>818.94</v>
          </cell>
        </row>
        <row r="130">
          <cell r="A130" t="str">
            <v>Base Load</v>
          </cell>
          <cell r="B130">
            <v>25.26</v>
          </cell>
          <cell r="C130">
            <v>25.26</v>
          </cell>
          <cell r="D130">
            <v>25.26</v>
          </cell>
          <cell r="E130">
            <v>25.26</v>
          </cell>
          <cell r="F130">
            <v>25.26</v>
          </cell>
          <cell r="G130">
            <v>25.26</v>
          </cell>
          <cell r="H130">
            <v>25.26</v>
          </cell>
          <cell r="I130">
            <v>25.26</v>
          </cell>
          <cell r="J130">
            <v>25.26</v>
          </cell>
          <cell r="K130">
            <v>25.26</v>
          </cell>
          <cell r="L130">
            <v>25.26</v>
          </cell>
          <cell r="M130">
            <v>25.26</v>
          </cell>
          <cell r="N130">
            <v>25.26</v>
          </cell>
          <cell r="P130">
            <v>25.26</v>
          </cell>
          <cell r="R130">
            <v>25.26</v>
          </cell>
          <cell r="T130">
            <v>25.26</v>
          </cell>
          <cell r="V130">
            <v>25.26</v>
          </cell>
          <cell r="X130">
            <v>25.26</v>
          </cell>
          <cell r="Z130">
            <v>303.11999999999995</v>
          </cell>
        </row>
        <row r="132">
          <cell r="A132" t="str">
            <v>Heat Load</v>
          </cell>
          <cell r="B132">
            <v>101.47</v>
          </cell>
          <cell r="C132">
            <v>107.74999999999999</v>
          </cell>
          <cell r="D132">
            <v>107.74999999999999</v>
          </cell>
          <cell r="E132">
            <v>13.080000000000002</v>
          </cell>
          <cell r="F132">
            <v>84.199999999999989</v>
          </cell>
          <cell r="G132">
            <v>-9.6400000000000023</v>
          </cell>
          <cell r="H132">
            <v>13.080000000000002</v>
          </cell>
          <cell r="I132">
            <v>-3.59</v>
          </cell>
          <cell r="J132">
            <v>-9.0200000000000031</v>
          </cell>
          <cell r="K132">
            <v>-9.8200000000000021</v>
          </cell>
          <cell r="L132">
            <v>-9.6400000000000023</v>
          </cell>
          <cell r="M132">
            <v>182.43</v>
          </cell>
          <cell r="N132">
            <v>3.509999999999998</v>
          </cell>
          <cell r="P132">
            <v>-3.59</v>
          </cell>
          <cell r="R132">
            <v>-19.560000000000002</v>
          </cell>
          <cell r="T132">
            <v>-9.8200000000000021</v>
          </cell>
          <cell r="V132">
            <v>75.009999999999991</v>
          </cell>
          <cell r="X132">
            <v>182.43</v>
          </cell>
          <cell r="Z132">
            <v>515.81999999999994</v>
          </cell>
        </row>
        <row r="134">
          <cell r="A134" t="str">
            <v>Calendar D.D. (NOAA)</v>
          </cell>
          <cell r="B134">
            <v>775</v>
          </cell>
          <cell r="C134">
            <v>665</v>
          </cell>
          <cell r="D134">
            <v>665</v>
          </cell>
          <cell r="E134">
            <v>302</v>
          </cell>
          <cell r="F134">
            <v>602</v>
          </cell>
          <cell r="G134">
            <v>7</v>
          </cell>
          <cell r="H134">
            <v>302</v>
          </cell>
          <cell r="I134" t="e">
            <v>#REF!</v>
          </cell>
          <cell r="J134">
            <v>131</v>
          </cell>
          <cell r="K134">
            <v>245</v>
          </cell>
          <cell r="L134">
            <v>7</v>
          </cell>
          <cell r="M134">
            <v>874</v>
          </cell>
          <cell r="N134">
            <v>0</v>
          </cell>
          <cell r="P134">
            <v>0</v>
          </cell>
          <cell r="R134">
            <v>2</v>
          </cell>
          <cell r="T134">
            <v>245</v>
          </cell>
          <cell r="V134">
            <v>536</v>
          </cell>
          <cell r="X134">
            <v>874</v>
          </cell>
          <cell r="Z134">
            <v>4139</v>
          </cell>
        </row>
        <row r="136">
          <cell r="A136" t="str">
            <v>Avg Use/DD/Cust</v>
          </cell>
          <cell r="B136">
            <v>0.13089999999999999</v>
          </cell>
          <cell r="C136">
            <v>0.16200000000000001</v>
          </cell>
          <cell r="D136">
            <v>0.16200000000000001</v>
          </cell>
          <cell r="E136">
            <v>4.3299999999999998E-2</v>
          </cell>
          <cell r="F136">
            <v>0.1399</v>
          </cell>
          <cell r="G136">
            <v>-1.3771</v>
          </cell>
          <cell r="H136">
            <v>4.3299999999999998E-2</v>
          </cell>
          <cell r="I136">
            <v>0</v>
          </cell>
          <cell r="J136">
            <v>-6.8900000000000003E-2</v>
          </cell>
          <cell r="K136">
            <v>-4.0099999999999997E-2</v>
          </cell>
          <cell r="L136">
            <v>-1.3771</v>
          </cell>
          <cell r="M136">
            <v>0.2087</v>
          </cell>
          <cell r="N136">
            <v>0</v>
          </cell>
          <cell r="P136">
            <v>0</v>
          </cell>
          <cell r="R136">
            <v>-9.7799999999999994</v>
          </cell>
          <cell r="T136">
            <v>-4.0099999999999997E-2</v>
          </cell>
          <cell r="V136">
            <v>0.1399</v>
          </cell>
          <cell r="X136">
            <v>0.2087</v>
          </cell>
          <cell r="Z136">
            <v>0.1246</v>
          </cell>
        </row>
        <row r="138">
          <cell r="A138" t="str">
            <v>BL/Cust/Day</v>
          </cell>
          <cell r="B138">
            <v>0.81484000000000001</v>
          </cell>
          <cell r="C138">
            <v>0.90214000000000005</v>
          </cell>
          <cell r="D138">
            <v>0.90214000000000005</v>
          </cell>
          <cell r="E138">
            <v>0.84199999999999997</v>
          </cell>
          <cell r="F138">
            <v>0.81484000000000001</v>
          </cell>
          <cell r="G138">
            <v>0.84199999999999997</v>
          </cell>
          <cell r="H138">
            <v>0.84199999999999997</v>
          </cell>
          <cell r="I138">
            <v>0.81484000000000001</v>
          </cell>
          <cell r="J138">
            <v>0.81484000000000001</v>
          </cell>
          <cell r="K138">
            <v>0.81484000000000001</v>
          </cell>
          <cell r="L138">
            <v>0.84199999999999997</v>
          </cell>
          <cell r="M138">
            <v>0.81484000000000001</v>
          </cell>
          <cell r="N138">
            <v>0.81484000000000001</v>
          </cell>
          <cell r="P138">
            <v>0.81484000000000001</v>
          </cell>
          <cell r="R138">
            <v>0.84199999999999997</v>
          </cell>
          <cell r="T138">
            <v>0.81484000000000001</v>
          </cell>
          <cell r="V138">
            <v>0.84199999999999997</v>
          </cell>
          <cell r="X138">
            <v>0.81484000000000001</v>
          </cell>
        </row>
        <row r="141">
          <cell r="A141" t="str">
            <v>480.13 Account Calculation</v>
          </cell>
        </row>
        <row r="143">
          <cell r="A143" t="str">
            <v>Year 2002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458</v>
          </cell>
          <cell r="H145">
            <v>0</v>
          </cell>
          <cell r="I145">
            <v>336</v>
          </cell>
          <cell r="J145">
            <v>0</v>
          </cell>
          <cell r="K145">
            <v>345</v>
          </cell>
          <cell r="L145">
            <v>458</v>
          </cell>
          <cell r="M145">
            <v>0</v>
          </cell>
          <cell r="N145">
            <v>311</v>
          </cell>
          <cell r="P145">
            <v>336</v>
          </cell>
          <cell r="R145">
            <v>563</v>
          </cell>
          <cell r="T145">
            <v>345</v>
          </cell>
          <cell r="V145">
            <v>0</v>
          </cell>
          <cell r="X145">
            <v>0</v>
          </cell>
          <cell r="Z145">
            <v>2013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148</v>
          </cell>
          <cell r="H147">
            <v>0</v>
          </cell>
          <cell r="I147">
            <v>151</v>
          </cell>
          <cell r="J147">
            <v>0</v>
          </cell>
          <cell r="K147">
            <v>152</v>
          </cell>
          <cell r="L147">
            <v>148</v>
          </cell>
          <cell r="M147">
            <v>0</v>
          </cell>
          <cell r="N147">
            <v>150</v>
          </cell>
          <cell r="P147">
            <v>151</v>
          </cell>
          <cell r="R147">
            <v>151</v>
          </cell>
          <cell r="T147">
            <v>152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3.1</v>
          </cell>
          <cell r="H149">
            <v>0</v>
          </cell>
          <cell r="I149">
            <v>2.2000000000000002</v>
          </cell>
          <cell r="J149">
            <v>0</v>
          </cell>
          <cell r="K149">
            <v>2.2999999999999998</v>
          </cell>
          <cell r="L149">
            <v>3.1</v>
          </cell>
          <cell r="M149" t="e">
            <v>#DIV/0!</v>
          </cell>
          <cell r="N149">
            <v>2.1</v>
          </cell>
          <cell r="P149">
            <v>2.2000000000000002</v>
          </cell>
          <cell r="R149">
            <v>3.7</v>
          </cell>
          <cell r="T149">
            <v>2.2999999999999998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0.10333000000000001</v>
          </cell>
          <cell r="H153">
            <v>0</v>
          </cell>
          <cell r="I153">
            <v>7.0970000000000005E-2</v>
          </cell>
          <cell r="J153">
            <v>0</v>
          </cell>
          <cell r="K153">
            <v>7.4190000000000006E-2</v>
          </cell>
          <cell r="L153">
            <v>0.10333000000000001</v>
          </cell>
          <cell r="M153" t="e">
            <v>#DIV/0!</v>
          </cell>
          <cell r="N153">
            <v>6.7739999999999995E-2</v>
          </cell>
          <cell r="P153">
            <v>7.0970000000000005E-2</v>
          </cell>
          <cell r="R153">
            <v>0.12333</v>
          </cell>
          <cell r="T153">
            <v>7.4190000000000006E-2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Calculation</v>
          </cell>
        </row>
        <row r="158">
          <cell r="A158" t="str">
            <v>Year 2002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219</v>
          </cell>
          <cell r="H160">
            <v>0</v>
          </cell>
          <cell r="I160">
            <v>473</v>
          </cell>
          <cell r="J160">
            <v>0</v>
          </cell>
          <cell r="K160">
            <v>482</v>
          </cell>
          <cell r="L160">
            <v>219</v>
          </cell>
          <cell r="M160">
            <v>0</v>
          </cell>
          <cell r="N160">
            <v>412</v>
          </cell>
          <cell r="P160">
            <v>473</v>
          </cell>
          <cell r="R160">
            <v>457</v>
          </cell>
          <cell r="T160">
            <v>482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18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12.9</v>
          </cell>
          <cell r="H164">
            <v>0</v>
          </cell>
          <cell r="I164">
            <v>27.8</v>
          </cell>
          <cell r="J164">
            <v>0</v>
          </cell>
          <cell r="K164">
            <v>28.4</v>
          </cell>
          <cell r="L164">
            <v>12.9</v>
          </cell>
          <cell r="M164" t="e">
            <v>#DIV/0!</v>
          </cell>
          <cell r="N164">
            <v>22.9</v>
          </cell>
          <cell r="P164">
            <v>27.8</v>
          </cell>
          <cell r="R164">
            <v>26.9</v>
          </cell>
          <cell r="T164">
            <v>28.4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0.43</v>
          </cell>
          <cell r="H168">
            <v>0</v>
          </cell>
          <cell r="I168">
            <v>0.89676999999999996</v>
          </cell>
          <cell r="J168">
            <v>0</v>
          </cell>
          <cell r="K168">
            <v>0.91613</v>
          </cell>
          <cell r="L168">
            <v>0.43</v>
          </cell>
          <cell r="M168" t="e">
            <v>#DIV/0!</v>
          </cell>
          <cell r="N168">
            <v>0.73870999999999998</v>
          </cell>
          <cell r="P168">
            <v>0.89676999999999996</v>
          </cell>
          <cell r="R168">
            <v>0.89666999999999997</v>
          </cell>
          <cell r="T168">
            <v>0.91613</v>
          </cell>
          <cell r="V168" t="e">
            <v>#DIV/0!</v>
          </cell>
          <cell r="X168" t="e">
            <v>#DIV/0!</v>
          </cell>
        </row>
        <row r="171">
          <cell r="A171" t="str">
            <v>481.35 Account Calculation</v>
          </cell>
        </row>
        <row r="173">
          <cell r="A173" t="str">
            <v>Year 2002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690801</v>
          </cell>
          <cell r="C175">
            <v>768288</v>
          </cell>
          <cell r="D175">
            <v>768288</v>
          </cell>
          <cell r="E175">
            <v>453213</v>
          </cell>
          <cell r="F175">
            <v>680440</v>
          </cell>
          <cell r="G175">
            <v>248598</v>
          </cell>
          <cell r="H175">
            <v>453213</v>
          </cell>
          <cell r="I175">
            <v>250574</v>
          </cell>
          <cell r="J175">
            <v>325505</v>
          </cell>
          <cell r="K175">
            <v>605328</v>
          </cell>
          <cell r="L175">
            <v>248598</v>
          </cell>
          <cell r="M175">
            <v>966030</v>
          </cell>
          <cell r="N175">
            <v>269579</v>
          </cell>
          <cell r="P175">
            <v>250574</v>
          </cell>
          <cell r="R175">
            <v>233141</v>
          </cell>
          <cell r="T175">
            <v>605328</v>
          </cell>
          <cell r="V175">
            <v>667636</v>
          </cell>
          <cell r="X175">
            <v>966030</v>
          </cell>
          <cell r="Z175">
            <v>6159133</v>
          </cell>
        </row>
        <row r="177">
          <cell r="A177" t="str">
            <v>Actual Customers</v>
          </cell>
          <cell r="B177">
            <v>2573</v>
          </cell>
          <cell r="C177">
            <v>2594</v>
          </cell>
          <cell r="D177">
            <v>2594</v>
          </cell>
          <cell r="E177">
            <v>2799</v>
          </cell>
          <cell r="F177">
            <v>2688</v>
          </cell>
          <cell r="G177">
            <v>3022</v>
          </cell>
          <cell r="H177">
            <v>2799</v>
          </cell>
          <cell r="I177">
            <v>3326</v>
          </cell>
          <cell r="J177">
            <v>2881</v>
          </cell>
          <cell r="K177">
            <v>3711</v>
          </cell>
          <cell r="L177">
            <v>3022</v>
          </cell>
          <cell r="M177">
            <v>4266</v>
          </cell>
          <cell r="N177">
            <v>3154</v>
          </cell>
          <cell r="P177">
            <v>3326</v>
          </cell>
          <cell r="R177">
            <v>3485</v>
          </cell>
          <cell r="T177">
            <v>3711</v>
          </cell>
          <cell r="V177">
            <v>4045</v>
          </cell>
          <cell r="X177">
            <v>4266</v>
          </cell>
          <cell r="Z177">
            <v>38544</v>
          </cell>
        </row>
        <row r="179">
          <cell r="A179" t="str">
            <v>Avg. Use/Cust</v>
          </cell>
          <cell r="B179">
            <v>268.5</v>
          </cell>
          <cell r="C179">
            <v>296.2</v>
          </cell>
          <cell r="D179">
            <v>296.2</v>
          </cell>
          <cell r="E179">
            <v>161.9</v>
          </cell>
          <cell r="F179">
            <v>253.1</v>
          </cell>
          <cell r="G179">
            <v>82.3</v>
          </cell>
          <cell r="H179">
            <v>161.9</v>
          </cell>
          <cell r="I179">
            <v>75.3</v>
          </cell>
          <cell r="J179">
            <v>113</v>
          </cell>
          <cell r="K179">
            <v>163.1</v>
          </cell>
          <cell r="L179">
            <v>82.3</v>
          </cell>
          <cell r="M179">
            <v>226.4</v>
          </cell>
          <cell r="N179">
            <v>85.5</v>
          </cell>
          <cell r="P179">
            <v>75.3</v>
          </cell>
          <cell r="R179">
            <v>66.900000000000006</v>
          </cell>
          <cell r="T179">
            <v>163.1</v>
          </cell>
          <cell r="V179">
            <v>165.1</v>
          </cell>
          <cell r="X179">
            <v>226.4</v>
          </cell>
          <cell r="Z179">
            <v>1957.3</v>
          </cell>
        </row>
        <row r="181">
          <cell r="A181" t="str">
            <v>BL/Cust/Cust</v>
          </cell>
          <cell r="B181">
            <v>80.3</v>
          </cell>
          <cell r="C181">
            <v>80.3</v>
          </cell>
          <cell r="D181">
            <v>80.3</v>
          </cell>
          <cell r="E181">
            <v>80.3</v>
          </cell>
          <cell r="F181">
            <v>80.3</v>
          </cell>
          <cell r="G181">
            <v>80.3</v>
          </cell>
          <cell r="H181">
            <v>80.3</v>
          </cell>
          <cell r="I181">
            <v>80.3</v>
          </cell>
          <cell r="J181">
            <v>80.3</v>
          </cell>
          <cell r="K181">
            <v>80.3</v>
          </cell>
          <cell r="L181">
            <v>80.3</v>
          </cell>
          <cell r="M181">
            <v>80.3</v>
          </cell>
          <cell r="N181">
            <v>80.3</v>
          </cell>
          <cell r="P181">
            <v>80.3</v>
          </cell>
          <cell r="R181">
            <v>80.3</v>
          </cell>
          <cell r="T181">
            <v>80.3</v>
          </cell>
          <cell r="V181">
            <v>80.3</v>
          </cell>
          <cell r="X181">
            <v>80.3</v>
          </cell>
          <cell r="Z181">
            <v>963.6</v>
          </cell>
        </row>
        <row r="183">
          <cell r="A183" t="str">
            <v xml:space="preserve">Heat Load </v>
          </cell>
          <cell r="B183">
            <v>188.2</v>
          </cell>
          <cell r="C183">
            <v>215.9</v>
          </cell>
          <cell r="D183">
            <v>215.9</v>
          </cell>
          <cell r="E183">
            <v>81.599999999999994</v>
          </cell>
          <cell r="F183">
            <v>172.8</v>
          </cell>
          <cell r="G183">
            <v>2</v>
          </cell>
          <cell r="H183">
            <v>81.599999999999994</v>
          </cell>
          <cell r="I183">
            <v>-5</v>
          </cell>
          <cell r="J183">
            <v>32.700000000000003</v>
          </cell>
          <cell r="K183">
            <v>82.8</v>
          </cell>
          <cell r="L183">
            <v>2</v>
          </cell>
          <cell r="M183">
            <v>146.1</v>
          </cell>
          <cell r="N183">
            <v>5.2</v>
          </cell>
          <cell r="P183">
            <v>-5</v>
          </cell>
          <cell r="R183">
            <v>-13.4</v>
          </cell>
          <cell r="T183">
            <v>82.8</v>
          </cell>
          <cell r="V183">
            <v>84.8</v>
          </cell>
          <cell r="X183">
            <v>146.1</v>
          </cell>
          <cell r="Z183">
            <v>993.7</v>
          </cell>
        </row>
        <row r="185">
          <cell r="A185" t="str">
            <v>Calendar D.D. (NOAA)</v>
          </cell>
          <cell r="B185">
            <v>775</v>
          </cell>
          <cell r="C185">
            <v>665</v>
          </cell>
          <cell r="D185">
            <v>665</v>
          </cell>
          <cell r="E185">
            <v>302</v>
          </cell>
          <cell r="F185">
            <v>602</v>
          </cell>
          <cell r="G185">
            <v>7</v>
          </cell>
          <cell r="H185">
            <v>302</v>
          </cell>
          <cell r="I185" t="e">
            <v>#REF!</v>
          </cell>
          <cell r="J185">
            <v>131</v>
          </cell>
          <cell r="K185">
            <v>245</v>
          </cell>
          <cell r="L185">
            <v>7</v>
          </cell>
          <cell r="M185">
            <v>874</v>
          </cell>
          <cell r="N185">
            <v>0</v>
          </cell>
          <cell r="P185">
            <v>0</v>
          </cell>
          <cell r="R185">
            <v>2</v>
          </cell>
          <cell r="T185">
            <v>245</v>
          </cell>
          <cell r="V185">
            <v>536</v>
          </cell>
          <cell r="X185">
            <v>874</v>
          </cell>
          <cell r="Z185">
            <v>4139</v>
          </cell>
        </row>
        <row r="187">
          <cell r="A187" t="str">
            <v>Avg Use/Cust/DD</v>
          </cell>
          <cell r="B187">
            <v>0.24284</v>
          </cell>
          <cell r="C187">
            <v>0.32466</v>
          </cell>
          <cell r="D187">
            <v>0.32466</v>
          </cell>
          <cell r="E187">
            <v>0.2702</v>
          </cell>
          <cell r="F187">
            <v>0.28704000000000002</v>
          </cell>
          <cell r="G187">
            <v>0.28571000000000002</v>
          </cell>
          <cell r="H187">
            <v>0.2702</v>
          </cell>
          <cell r="I187" t="e">
            <v>#REF!</v>
          </cell>
          <cell r="J187">
            <v>0.24962000000000001</v>
          </cell>
          <cell r="K187">
            <v>0.33795999999999998</v>
          </cell>
          <cell r="L187">
            <v>0.28571000000000002</v>
          </cell>
          <cell r="M187">
            <v>0.16716</v>
          </cell>
          <cell r="N187" t="e">
            <v>#DIV/0!</v>
          </cell>
          <cell r="P187" t="e">
            <v>#DIV/0!</v>
          </cell>
          <cell r="R187">
            <v>-6.7</v>
          </cell>
          <cell r="T187">
            <v>0.33795999999999998</v>
          </cell>
          <cell r="V187">
            <v>0.15820999999999999</v>
          </cell>
          <cell r="X187">
            <v>0.16716</v>
          </cell>
          <cell r="Z187">
            <v>0.24007999999999999</v>
          </cell>
        </row>
        <row r="190">
          <cell r="A190" t="str">
            <v>Avg. of 481.31/481.35 Account Calculation</v>
          </cell>
        </row>
        <row r="192">
          <cell r="A192" t="str">
            <v>Year 2002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1509088</v>
          </cell>
          <cell r="C194">
            <v>1577563</v>
          </cell>
          <cell r="D194">
            <v>1577563</v>
          </cell>
          <cell r="E194">
            <v>747574</v>
          </cell>
          <cell r="F194">
            <v>1328813</v>
          </cell>
          <cell r="G194">
            <v>362625</v>
          </cell>
          <cell r="H194">
            <v>747574</v>
          </cell>
          <cell r="I194">
            <v>382070</v>
          </cell>
          <cell r="J194">
            <v>522740</v>
          </cell>
          <cell r="K194">
            <v>949632</v>
          </cell>
          <cell r="L194">
            <v>362625</v>
          </cell>
          <cell r="M194">
            <v>1819001</v>
          </cell>
          <cell r="N194">
            <v>374769</v>
          </cell>
          <cell r="P194">
            <v>382070</v>
          </cell>
          <cell r="R194">
            <v>384214</v>
          </cell>
          <cell r="T194">
            <v>949632</v>
          </cell>
          <cell r="V194">
            <v>1210504</v>
          </cell>
          <cell r="X194">
            <v>1819001</v>
          </cell>
          <cell r="Z194">
            <v>11168593</v>
          </cell>
        </row>
        <row r="196">
          <cell r="A196" t="str">
            <v>Actual Customers</v>
          </cell>
          <cell r="B196">
            <v>17855</v>
          </cell>
          <cell r="C196">
            <v>17889</v>
          </cell>
          <cell r="D196">
            <v>17889</v>
          </cell>
          <cell r="E196">
            <v>17850</v>
          </cell>
          <cell r="F196">
            <v>17915</v>
          </cell>
          <cell r="G196">
            <v>17707</v>
          </cell>
          <cell r="H196">
            <v>17850</v>
          </cell>
          <cell r="I196">
            <v>17659</v>
          </cell>
          <cell r="J196">
            <v>17775</v>
          </cell>
          <cell r="K196">
            <v>17941</v>
          </cell>
          <cell r="L196">
            <v>17707</v>
          </cell>
          <cell r="M196">
            <v>18364</v>
          </cell>
          <cell r="N196">
            <v>17685</v>
          </cell>
          <cell r="P196">
            <v>17659</v>
          </cell>
          <cell r="R196">
            <v>17676</v>
          </cell>
          <cell r="T196">
            <v>17941</v>
          </cell>
          <cell r="V196">
            <v>18177</v>
          </cell>
          <cell r="X196">
            <v>18364</v>
          </cell>
          <cell r="Z196">
            <v>214493</v>
          </cell>
        </row>
        <row r="198">
          <cell r="A198" t="str">
            <v>Avg. Use/Cust</v>
          </cell>
          <cell r="B198">
            <v>84.5</v>
          </cell>
          <cell r="C198">
            <v>88.2</v>
          </cell>
          <cell r="D198">
            <v>88.2</v>
          </cell>
          <cell r="E198">
            <v>41.9</v>
          </cell>
          <cell r="F198">
            <v>74.2</v>
          </cell>
          <cell r="G198">
            <v>20.5</v>
          </cell>
          <cell r="H198">
            <v>41.9</v>
          </cell>
          <cell r="I198">
            <v>21.6</v>
          </cell>
          <cell r="J198">
            <v>29.4</v>
          </cell>
          <cell r="K198">
            <v>52.9</v>
          </cell>
          <cell r="L198">
            <v>20.5</v>
          </cell>
          <cell r="M198">
            <v>99.1</v>
          </cell>
          <cell r="N198">
            <v>21.2</v>
          </cell>
          <cell r="P198">
            <v>21.6</v>
          </cell>
          <cell r="R198">
            <v>21.7</v>
          </cell>
          <cell r="T198">
            <v>52.9</v>
          </cell>
          <cell r="V198">
            <v>66.599999999999994</v>
          </cell>
          <cell r="X198">
            <v>99.1</v>
          </cell>
          <cell r="Z198">
            <v>621.79999999999995</v>
          </cell>
        </row>
        <row r="200">
          <cell r="A200" t="str">
            <v>BL/Cust/Cust</v>
          </cell>
          <cell r="B200">
            <v>21.4</v>
          </cell>
          <cell r="C200">
            <v>21.4</v>
          </cell>
          <cell r="D200">
            <v>21.4</v>
          </cell>
          <cell r="E200">
            <v>21.4</v>
          </cell>
          <cell r="F200">
            <v>21.4</v>
          </cell>
          <cell r="G200">
            <v>21.4</v>
          </cell>
          <cell r="H200">
            <v>21.4</v>
          </cell>
          <cell r="I200">
            <v>21.4</v>
          </cell>
          <cell r="J200">
            <v>21.4</v>
          </cell>
          <cell r="K200">
            <v>21.4</v>
          </cell>
          <cell r="L200">
            <v>21.4</v>
          </cell>
          <cell r="M200">
            <v>21.4</v>
          </cell>
          <cell r="N200">
            <v>21.4</v>
          </cell>
          <cell r="P200">
            <v>21.4</v>
          </cell>
          <cell r="R200">
            <v>21.4</v>
          </cell>
          <cell r="T200">
            <v>21.4</v>
          </cell>
          <cell r="V200">
            <v>21.4</v>
          </cell>
          <cell r="X200">
            <v>21.4</v>
          </cell>
          <cell r="Z200">
            <v>256.8</v>
          </cell>
        </row>
        <row r="202">
          <cell r="A202" t="str">
            <v xml:space="preserve">Heat Load </v>
          </cell>
          <cell r="B202">
            <v>63.1</v>
          </cell>
          <cell r="C202">
            <v>66.8</v>
          </cell>
          <cell r="D202">
            <v>66.8</v>
          </cell>
          <cell r="E202">
            <v>20.5</v>
          </cell>
          <cell r="F202">
            <v>52.8</v>
          </cell>
          <cell r="G202">
            <v>-0.9</v>
          </cell>
          <cell r="H202">
            <v>20.5</v>
          </cell>
          <cell r="I202">
            <v>0.2</v>
          </cell>
          <cell r="J202">
            <v>8</v>
          </cell>
          <cell r="K202">
            <v>31.5</v>
          </cell>
          <cell r="L202">
            <v>-0.9</v>
          </cell>
          <cell r="M202">
            <v>77.7</v>
          </cell>
          <cell r="N202">
            <v>-0.2</v>
          </cell>
          <cell r="P202">
            <v>0.2</v>
          </cell>
          <cell r="R202">
            <v>0.3</v>
          </cell>
          <cell r="T202">
            <v>31.5</v>
          </cell>
          <cell r="V202">
            <v>45.2</v>
          </cell>
          <cell r="X202">
            <v>77.7</v>
          </cell>
          <cell r="Z202">
            <v>365</v>
          </cell>
        </row>
        <row r="204">
          <cell r="A204" t="str">
            <v>Calendar D.D. (NOAA)</v>
          </cell>
          <cell r="B204">
            <v>775</v>
          </cell>
          <cell r="C204">
            <v>665</v>
          </cell>
          <cell r="D204">
            <v>665</v>
          </cell>
          <cell r="E204">
            <v>302</v>
          </cell>
          <cell r="F204">
            <v>602</v>
          </cell>
          <cell r="G204">
            <v>7</v>
          </cell>
          <cell r="H204">
            <v>302</v>
          </cell>
          <cell r="I204" t="e">
            <v>#REF!</v>
          </cell>
          <cell r="J204">
            <v>131</v>
          </cell>
          <cell r="K204">
            <v>245</v>
          </cell>
          <cell r="L204">
            <v>7</v>
          </cell>
          <cell r="M204">
            <v>874</v>
          </cell>
          <cell r="N204">
            <v>0</v>
          </cell>
          <cell r="P204">
            <v>0</v>
          </cell>
          <cell r="R204">
            <v>2</v>
          </cell>
          <cell r="T204">
            <v>245</v>
          </cell>
          <cell r="V204">
            <v>536</v>
          </cell>
          <cell r="X204">
            <v>874</v>
          </cell>
          <cell r="Z204">
            <v>4139</v>
          </cell>
        </row>
        <row r="206">
          <cell r="A206" t="str">
            <v>Avg Use/Cust/DD</v>
          </cell>
          <cell r="B206">
            <v>8.1420000000000006E-2</v>
          </cell>
          <cell r="C206">
            <v>0.10045</v>
          </cell>
          <cell r="D206">
            <v>0.10045</v>
          </cell>
          <cell r="E206">
            <v>6.7879999999999996E-2</v>
          </cell>
          <cell r="F206">
            <v>8.7709999999999996E-2</v>
          </cell>
          <cell r="G206">
            <v>-0.12856999999999999</v>
          </cell>
          <cell r="H206">
            <v>6.7879999999999996E-2</v>
          </cell>
          <cell r="I206" t="e">
            <v>#REF!</v>
          </cell>
          <cell r="J206">
            <v>6.1069999999999999E-2</v>
          </cell>
          <cell r="K206">
            <v>0.12856999999999999</v>
          </cell>
          <cell r="L206">
            <v>-0.12856999999999999</v>
          </cell>
          <cell r="M206">
            <v>8.8900000000000007E-2</v>
          </cell>
          <cell r="N206" t="e">
            <v>#DIV/0!</v>
          </cell>
          <cell r="P206" t="e">
            <v>#DIV/0!</v>
          </cell>
          <cell r="R206">
            <v>0.15</v>
          </cell>
          <cell r="T206">
            <v>0.12856999999999999</v>
          </cell>
          <cell r="V206">
            <v>8.4330000000000002E-2</v>
          </cell>
          <cell r="X206">
            <v>8.8900000000000007E-2</v>
          </cell>
          <cell r="Z206">
            <v>8.8190000000000004E-2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MW"/>
      <sheetName val="MW1"/>
      <sheetName val="MW2"/>
      <sheetName val="Graphs"/>
      <sheetName val="Americas Exec"/>
      <sheetName val="Consulting Services"/>
      <sheetName val="Corp OH"/>
      <sheetName val="Corp Funding"/>
      <sheetName val="SCEM"/>
      <sheetName val="SPS"/>
      <sheetName val="NA"/>
      <sheetName val="LA"/>
      <sheetName val="AMERICAS"/>
      <sheetName val="EUROPE"/>
      <sheetName val="Asia"/>
      <sheetName val="TOTAL SEI"/>
      <sheetName val="ROE"/>
      <sheetName val="Americas_Exec"/>
      <sheetName val="Consulting_Services"/>
      <sheetName val="Corp_OH"/>
      <sheetName val="Corp_Funding"/>
      <sheetName val="TOTAL_SEI"/>
    </sheetNames>
    <sheetDataSet>
      <sheetData sheetId="0" refreshError="1">
        <row r="16">
          <cell r="D16" t="str">
            <v>Hold Com</v>
          </cell>
          <cell r="E16">
            <v>547</v>
          </cell>
          <cell r="F16" t="str">
            <v>Accounts Payable Associated Companies</v>
          </cell>
        </row>
        <row r="17">
          <cell r="D17" t="str">
            <v>SE Americas Exec</v>
          </cell>
          <cell r="E17">
            <v>3</v>
          </cell>
          <cell r="F17" t="str">
            <v>ACCUMULATED DEPRECIATION</v>
          </cell>
        </row>
        <row r="18">
          <cell r="D18" t="str">
            <v>SE Consulting Serv</v>
          </cell>
          <cell r="E18">
            <v>507</v>
          </cell>
          <cell r="F18" t="str">
            <v>Administrative and General O&amp;M Expense</v>
          </cell>
        </row>
        <row r="19">
          <cell r="D19" t="str">
            <v>SE Corp Funding</v>
          </cell>
          <cell r="E19">
            <v>518</v>
          </cell>
          <cell r="F19" t="str">
            <v>AFUDC Debt</v>
          </cell>
        </row>
        <row r="23">
          <cell r="D23" t="str">
            <v>SEG SCEM</v>
          </cell>
          <cell r="E23">
            <v>493</v>
          </cell>
          <cell r="F23" t="str">
            <v>Associated Revenues</v>
          </cell>
        </row>
        <row r="24">
          <cell r="D24" t="str">
            <v>SEI Asia</v>
          </cell>
          <cell r="E24">
            <v>1130</v>
          </cell>
          <cell r="F24" t="str">
            <v>Average Price Per Share</v>
          </cell>
        </row>
        <row r="25">
          <cell r="D25" t="str">
            <v>SEI Europe</v>
          </cell>
          <cell r="E25">
            <v>291</v>
          </cell>
          <cell r="F25" t="str">
            <v>Average Return on Equity %</v>
          </cell>
        </row>
        <row r="83">
          <cell r="E83">
            <v>1104</v>
          </cell>
          <cell r="F83" t="str">
            <v>Intercompany Preferred Stock</v>
          </cell>
        </row>
        <row r="88">
          <cell r="E88">
            <v>16</v>
          </cell>
          <cell r="F88" t="str">
            <v>LONG TERM DEBT</v>
          </cell>
        </row>
        <row r="92">
          <cell r="E92">
            <v>579</v>
          </cell>
          <cell r="F92" t="str">
            <v>Minority Interest Debt B Redemptions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APEX"/>
      <sheetName val="Sugar Creek"/>
      <sheetName val="CC8"/>
      <sheetName val="Perryville"/>
      <sheetName val="Bosque Exp"/>
      <sheetName val="Dahlberg"/>
      <sheetName val="Leases"/>
      <sheetName val="Pepco"/>
      <sheetName val="Independence"/>
      <sheetName val="Wrightsville"/>
      <sheetName val="Zeeland"/>
      <sheetName val="Sugar_Creek"/>
      <sheetName val="Bosque_Exp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  <sheetName val="Municpal_Taxes"/>
      <sheetName val="Debt_(2)"/>
      <sheetName val="DCF&amp;Mult__Val"/>
      <sheetName val="Genco_Assets"/>
      <sheetName val="Servo-Reg_Consolidated"/>
      <sheetName val="Genco_Consol_"/>
      <sheetName val="Servco__Unreg"/>
      <sheetName val="Servco_Unreg_Assets"/>
      <sheetName val="Servco_##Consol##"/>
      <sheetName val="Servco_##SUM##"/>
      <sheetName val="Servco-Reg-Assets_"/>
      <sheetName val="P_&amp;_I"/>
      <sheetName val="Things_to_do"/>
      <sheetName val="Base_Case"/>
      <sheetName val="Mission_Control"/>
      <sheetName val="Summary_-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Reconciliation"/>
      <sheetName val="Budget Review"/>
      <sheetName val="AGLC Rev 9+3"/>
      <sheetName val="Billing Unit Graphs"/>
      <sheetName val="Com Share"/>
      <sheetName val="Large Commercial Changes"/>
      <sheetName val="Monthly Billing Unit Forecasts"/>
      <sheetName val="Installation Ratios"/>
      <sheetName val="Meter Set Revenue"/>
      <sheetName val="Budget_Review"/>
      <sheetName val="AGLC_Rev_9+3"/>
      <sheetName val="Billing_Unit_Graphs"/>
      <sheetName val="Com_Share"/>
      <sheetName val="Large_Commercial_Changes"/>
      <sheetName val="Monthly_Billing_Unit_Forecasts"/>
      <sheetName val="Installation_Ratios"/>
      <sheetName val="Meter_Set_Revenue"/>
    </sheetNames>
    <sheetDataSet>
      <sheetData sheetId="0">
        <row r="7">
          <cell r="D7" t="str">
            <v>Jan</v>
          </cell>
          <cell r="E7">
            <v>2008</v>
          </cell>
        </row>
        <row r="8">
          <cell r="L8">
            <v>27154</v>
          </cell>
          <cell r="M8">
            <v>2754</v>
          </cell>
        </row>
        <row r="9">
          <cell r="L9">
            <v>14228.851831864591</v>
          </cell>
          <cell r="M9">
            <v>2327.3043825398736</v>
          </cell>
        </row>
        <row r="10">
          <cell r="L10">
            <v>5500</v>
          </cell>
          <cell r="M10">
            <v>2181</v>
          </cell>
        </row>
        <row r="11">
          <cell r="L11">
            <v>5900</v>
          </cell>
          <cell r="M11">
            <v>1800</v>
          </cell>
        </row>
        <row r="12">
          <cell r="L12">
            <v>34877</v>
          </cell>
          <cell r="M12">
            <v>2519</v>
          </cell>
        </row>
        <row r="13">
          <cell r="E13">
            <v>1451464</v>
          </cell>
          <cell r="F13">
            <v>96499</v>
          </cell>
          <cell r="L13">
            <v>37555</v>
          </cell>
          <cell r="M13">
            <v>2944</v>
          </cell>
        </row>
        <row r="14">
          <cell r="E14">
            <v>1464488</v>
          </cell>
          <cell r="F14">
            <v>96718</v>
          </cell>
        </row>
        <row r="15">
          <cell r="E15">
            <v>1458213.8518318646</v>
          </cell>
          <cell r="F15">
            <v>95176.304382539878</v>
          </cell>
        </row>
        <row r="16">
          <cell r="E16">
            <v>1440585.8518318646</v>
          </cell>
          <cell r="F16">
            <v>93781.304382539878</v>
          </cell>
        </row>
        <row r="17">
          <cell r="E17">
            <v>1423532.8518318646</v>
          </cell>
          <cell r="F17">
            <v>91752.304382539878</v>
          </cell>
        </row>
        <row r="18">
          <cell r="E18">
            <v>1444428.8518318646</v>
          </cell>
          <cell r="F18">
            <v>90583.304382539878</v>
          </cell>
          <cell r="N18">
            <v>-7024</v>
          </cell>
          <cell r="O18">
            <v>-79</v>
          </cell>
        </row>
        <row r="19">
          <cell r="E19">
            <v>1467662.8518318646</v>
          </cell>
          <cell r="F19">
            <v>89917.304382539878</v>
          </cell>
          <cell r="N19">
            <v>0</v>
          </cell>
          <cell r="O19">
            <v>0</v>
          </cell>
        </row>
        <row r="20">
          <cell r="N20">
            <v>-203</v>
          </cell>
          <cell r="O20">
            <v>-41</v>
          </cell>
        </row>
        <row r="21">
          <cell r="N21">
            <v>-96</v>
          </cell>
          <cell r="O21">
            <v>-16</v>
          </cell>
        </row>
        <row r="22">
          <cell r="N22">
            <v>-254</v>
          </cell>
          <cell r="O22">
            <v>-11</v>
          </cell>
        </row>
        <row r="23">
          <cell r="N23">
            <v>-123</v>
          </cell>
          <cell r="O23">
            <v>-11</v>
          </cell>
        </row>
        <row r="28">
          <cell r="L28">
            <v>-0.01</v>
          </cell>
        </row>
        <row r="29">
          <cell r="L29">
            <v>-1.4E-2</v>
          </cell>
        </row>
        <row r="30">
          <cell r="L30">
            <v>-1.6E-2</v>
          </cell>
        </row>
        <row r="31">
          <cell r="L31">
            <v>-1.6E-2</v>
          </cell>
        </row>
        <row r="32">
          <cell r="L32">
            <v>-0.01</v>
          </cell>
        </row>
        <row r="33">
          <cell r="L33">
            <v>-0.01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ial Consumption"/>
      <sheetName val="Industrial Nominations"/>
      <sheetName val="Old Industrial Nominations"/>
      <sheetName val="Consumption"/>
      <sheetName val="Aug 07"/>
      <sheetName val="Jul 07"/>
      <sheetName val="Jun 07"/>
      <sheetName val="May 07"/>
      <sheetName val="Apr 07"/>
      <sheetName val="Mar 07"/>
      <sheetName val="Feb 07"/>
      <sheetName val="Jan 07"/>
      <sheetName val="Dec 06"/>
      <sheetName val="Nov 06"/>
      <sheetName val="Oct 06"/>
      <sheetName val="Sep 06"/>
      <sheetName val="Aug 06"/>
      <sheetName val="Jul 06"/>
      <sheetName val="Jun 06"/>
      <sheetName val="May 06"/>
      <sheetName val="Apr 06"/>
      <sheetName val="Mar 06"/>
      <sheetName val="Feb 06"/>
      <sheetName val="Jan 06"/>
      <sheetName val="Dec 05"/>
      <sheetName val="Nominations"/>
      <sheetName val="Industrial_Consumption"/>
      <sheetName val="Industrial_Nominations"/>
      <sheetName val="Old_Industrial_Nominations"/>
      <sheetName val="Aug_07"/>
      <sheetName val="Jul_07"/>
      <sheetName val="Jun_07"/>
      <sheetName val="May_07"/>
      <sheetName val="Apr_07"/>
      <sheetName val="Mar_07"/>
      <sheetName val="Feb_07"/>
      <sheetName val="Jan_07"/>
      <sheetName val="Dec_06"/>
      <sheetName val="Nov_06"/>
      <sheetName val="Oct_06"/>
      <sheetName val="Sep_06"/>
      <sheetName val="Aug_06"/>
      <sheetName val="Jul_06"/>
      <sheetName val="Jun_06"/>
      <sheetName val="May_06"/>
      <sheetName val="Apr_06"/>
      <sheetName val="Mar_06"/>
      <sheetName val="Feb_06"/>
      <sheetName val="Jan_06"/>
      <sheetName val="Dec_05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2795.8</v>
          </cell>
          <cell r="E5">
            <v>0</v>
          </cell>
          <cell r="F5">
            <v>2795.8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2186</v>
          </cell>
          <cell r="E6">
            <v>0</v>
          </cell>
          <cell r="F6">
            <v>2186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1371</v>
          </cell>
          <cell r="E7">
            <v>1371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10852.8</v>
          </cell>
          <cell r="E8">
            <v>8398</v>
          </cell>
          <cell r="F8">
            <v>2454.8000000000002</v>
          </cell>
          <cell r="G8">
            <v>867</v>
          </cell>
          <cell r="H8">
            <v>0</v>
          </cell>
        </row>
        <row r="9">
          <cell r="C9">
            <v>60103250</v>
          </cell>
          <cell r="D9">
            <v>1637.3</v>
          </cell>
          <cell r="E9">
            <v>1637.3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3289.3</v>
          </cell>
          <cell r="E10">
            <v>3289.3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17973.7</v>
          </cell>
          <cell r="E11">
            <v>17973.7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1574.3</v>
          </cell>
          <cell r="E12">
            <v>1514</v>
          </cell>
          <cell r="F12">
            <v>60.3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7404</v>
          </cell>
          <cell r="E13">
            <v>0</v>
          </cell>
          <cell r="F13">
            <v>7404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5445.7</v>
          </cell>
          <cell r="E14">
            <v>5445.7</v>
          </cell>
          <cell r="F14">
            <v>0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2510.1</v>
          </cell>
          <cell r="E15">
            <v>2510.1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3624</v>
          </cell>
          <cell r="E16">
            <v>3462</v>
          </cell>
          <cell r="F16">
            <v>162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3359.4</v>
          </cell>
          <cell r="E17">
            <v>3359.4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6002.3</v>
          </cell>
          <cell r="E18">
            <v>6002.3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22.1</v>
          </cell>
          <cell r="E19">
            <v>22.1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4688.6000000000004</v>
          </cell>
          <cell r="E20">
            <v>4243</v>
          </cell>
          <cell r="F20">
            <v>445.6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909.8</v>
          </cell>
          <cell r="E21">
            <v>909.8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3292</v>
          </cell>
          <cell r="E22">
            <v>3292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2242.6</v>
          </cell>
          <cell r="E23">
            <v>2242.6</v>
          </cell>
          <cell r="F23">
            <v>0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3199.8</v>
          </cell>
          <cell r="E24">
            <v>3199.8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60341.4</v>
          </cell>
          <cell r="E25">
            <v>56900</v>
          </cell>
          <cell r="F25">
            <v>3441.4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3174.9</v>
          </cell>
          <cell r="E26">
            <v>3174.9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925.7</v>
          </cell>
          <cell r="E27">
            <v>925.7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5926.2</v>
          </cell>
          <cell r="E28">
            <v>0</v>
          </cell>
          <cell r="F28">
            <v>5926.2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5852</v>
          </cell>
          <cell r="E29">
            <v>5852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1635.4</v>
          </cell>
          <cell r="E30">
            <v>1622</v>
          </cell>
          <cell r="F30">
            <v>13.4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3187.3</v>
          </cell>
          <cell r="E31">
            <v>3187.3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9843.5</v>
          </cell>
          <cell r="E32">
            <v>9843.5</v>
          </cell>
          <cell r="F32">
            <v>0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3822.2999999999997</v>
          </cell>
          <cell r="E33">
            <v>3822.2999999999997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3711.2</v>
          </cell>
          <cell r="E34">
            <v>3711.2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21516.799999999999</v>
          </cell>
          <cell r="E35">
            <v>21516.799999999999</v>
          </cell>
          <cell r="F35">
            <v>0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25242.200000000004</v>
          </cell>
          <cell r="E36">
            <v>24599.000000000004</v>
          </cell>
          <cell r="F36">
            <v>643.20000000000005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11358.4</v>
          </cell>
          <cell r="E37">
            <v>11294</v>
          </cell>
          <cell r="F37">
            <v>64.400000000000006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784.7</v>
          </cell>
          <cell r="E38">
            <v>0</v>
          </cell>
          <cell r="F38">
            <v>784.7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4192.8</v>
          </cell>
          <cell r="E39">
            <v>4192.8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3426</v>
          </cell>
          <cell r="E40">
            <v>3426</v>
          </cell>
          <cell r="F40">
            <v>0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3822.5</v>
          </cell>
          <cell r="E41">
            <v>3822.5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10433.6</v>
          </cell>
          <cell r="E42">
            <v>10401</v>
          </cell>
          <cell r="F42">
            <v>32.6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9717.6</v>
          </cell>
          <cell r="E43">
            <v>0</v>
          </cell>
          <cell r="F43">
            <v>9717.6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50379.199999999997</v>
          </cell>
          <cell r="E44">
            <v>50379.199999999997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10362.4</v>
          </cell>
          <cell r="E45">
            <v>10362.4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2906.9</v>
          </cell>
          <cell r="E46">
            <v>2906.9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9714.6</v>
          </cell>
          <cell r="E47">
            <v>9714.6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102.3</v>
          </cell>
          <cell r="E48">
            <v>102.3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33158.800000000003</v>
          </cell>
          <cell r="E49">
            <v>33158.800000000003</v>
          </cell>
          <cell r="F49">
            <v>0</v>
          </cell>
          <cell r="G49">
            <v>0</v>
          </cell>
          <cell r="H49">
            <v>2327</v>
          </cell>
        </row>
        <row r="50">
          <cell r="C50">
            <v>28916500</v>
          </cell>
          <cell r="D50">
            <v>17517.900000000001</v>
          </cell>
          <cell r="E50">
            <v>17517.900000000001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1726.5</v>
          </cell>
          <cell r="E51">
            <v>1726.5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41804.9</v>
          </cell>
          <cell r="E52">
            <v>41804.9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1876</v>
          </cell>
          <cell r="E53">
            <v>1876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16993.400000000001</v>
          </cell>
          <cell r="E54">
            <v>15733.000000000002</v>
          </cell>
          <cell r="F54">
            <v>1260.4000000000001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776.4</v>
          </cell>
          <cell r="E55">
            <v>776.4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4603.7</v>
          </cell>
          <cell r="E56">
            <v>4603.7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6865.8</v>
          </cell>
          <cell r="E57">
            <v>6865.8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4046</v>
          </cell>
          <cell r="E58">
            <v>4046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1513.7</v>
          </cell>
          <cell r="E59">
            <v>1513.7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19017.900000000001</v>
          </cell>
          <cell r="E60">
            <v>19017.900000000001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6710.9</v>
          </cell>
          <cell r="E61">
            <v>6710.9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7844.6</v>
          </cell>
          <cell r="E62">
            <v>7844.6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4648</v>
          </cell>
          <cell r="E63">
            <v>4648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4514.1000000000004</v>
          </cell>
          <cell r="E64">
            <v>4514</v>
          </cell>
          <cell r="F64">
            <v>0.1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53806.2</v>
          </cell>
          <cell r="E65">
            <v>49619</v>
          </cell>
          <cell r="F65">
            <v>4187.2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1273.9000000000001</v>
          </cell>
          <cell r="E66">
            <v>1273.9000000000001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11138</v>
          </cell>
          <cell r="E67">
            <v>9867</v>
          </cell>
          <cell r="F67">
            <v>1271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3509.6</v>
          </cell>
          <cell r="E68">
            <v>3509.6</v>
          </cell>
          <cell r="F68">
            <v>0</v>
          </cell>
          <cell r="G68">
            <v>0</v>
          </cell>
          <cell r="H68">
            <v>581.79999999999995</v>
          </cell>
        </row>
        <row r="69">
          <cell r="C69">
            <v>28909500</v>
          </cell>
          <cell r="D69">
            <v>50922.9</v>
          </cell>
          <cell r="E69">
            <v>50922.9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479.9</v>
          </cell>
          <cell r="E70">
            <v>479.9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8944.7999999999993</v>
          </cell>
          <cell r="E71">
            <v>8944.7999999999993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60100450</v>
          </cell>
          <cell r="D72">
            <v>4729.7</v>
          </cell>
          <cell r="E72">
            <v>4729.7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1118.3</v>
          </cell>
          <cell r="E73">
            <v>1118.3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28929000</v>
          </cell>
          <cell r="D74">
            <v>555.9</v>
          </cell>
          <cell r="E74">
            <v>555.9</v>
          </cell>
          <cell r="F74">
            <v>0</v>
          </cell>
          <cell r="G74">
            <v>33.4</v>
          </cell>
          <cell r="H74">
            <v>0</v>
          </cell>
        </row>
        <row r="75">
          <cell r="C75">
            <v>28930000</v>
          </cell>
          <cell r="D75">
            <v>540.20000000000005</v>
          </cell>
          <cell r="E75">
            <v>540.20000000000005</v>
          </cell>
          <cell r="F75">
            <v>0</v>
          </cell>
          <cell r="G75">
            <v>32.4</v>
          </cell>
          <cell r="H75">
            <v>0</v>
          </cell>
        </row>
        <row r="76">
          <cell r="C76">
            <v>60103900</v>
          </cell>
          <cell r="D76">
            <v>498.4</v>
          </cell>
          <cell r="E76">
            <v>498.4</v>
          </cell>
          <cell r="F76">
            <v>0</v>
          </cell>
          <cell r="G76">
            <v>89.7</v>
          </cell>
          <cell r="H76">
            <v>0</v>
          </cell>
        </row>
        <row r="77">
          <cell r="C77">
            <v>28924000</v>
          </cell>
          <cell r="D77">
            <v>1377.1</v>
          </cell>
          <cell r="E77">
            <v>1377.1</v>
          </cell>
          <cell r="F77">
            <v>0</v>
          </cell>
          <cell r="G77">
            <v>245.8</v>
          </cell>
          <cell r="H77">
            <v>0</v>
          </cell>
        </row>
        <row r="78">
          <cell r="C78">
            <v>28927000</v>
          </cell>
          <cell r="D78">
            <v>2298.1999999999998</v>
          </cell>
          <cell r="E78">
            <v>2298.1999999999998</v>
          </cell>
          <cell r="F78">
            <v>0</v>
          </cell>
          <cell r="G78">
            <v>102.4</v>
          </cell>
          <cell r="H78">
            <v>0</v>
          </cell>
        </row>
        <row r="79">
          <cell r="C79">
            <v>28908200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28928000</v>
          </cell>
          <cell r="D80">
            <v>312.10000000000002</v>
          </cell>
          <cell r="E80">
            <v>312.10000000000002</v>
          </cell>
          <cell r="F80">
            <v>0</v>
          </cell>
          <cell r="G80">
            <v>18.7</v>
          </cell>
          <cell r="H80">
            <v>0</v>
          </cell>
        </row>
      </sheetData>
      <sheetData sheetId="6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2587.8000000000002</v>
          </cell>
          <cell r="E5">
            <v>0</v>
          </cell>
          <cell r="F5">
            <v>2587.8000000000002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2008.8</v>
          </cell>
          <cell r="E6">
            <v>0</v>
          </cell>
          <cell r="F6">
            <v>2008.8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1292.5</v>
          </cell>
          <cell r="E7">
            <v>1292.5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5222.6000000000004</v>
          </cell>
          <cell r="E8">
            <v>5222.6000000000004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1512.5</v>
          </cell>
          <cell r="E9">
            <v>1512.5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3313.7</v>
          </cell>
          <cell r="E10">
            <v>3255</v>
          </cell>
          <cell r="F10">
            <v>58.7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15202.7</v>
          </cell>
          <cell r="E11">
            <v>15202.7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1892.2</v>
          </cell>
          <cell r="E12">
            <v>1892.2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7139.7</v>
          </cell>
          <cell r="E13">
            <v>0</v>
          </cell>
          <cell r="F13">
            <v>7139.7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5479.2</v>
          </cell>
          <cell r="E14">
            <v>5350</v>
          </cell>
          <cell r="F14">
            <v>129.19999999999999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2712</v>
          </cell>
          <cell r="E15">
            <v>2712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3253.1</v>
          </cell>
          <cell r="E16">
            <v>3253.1</v>
          </cell>
          <cell r="F16">
            <v>0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4063.1</v>
          </cell>
          <cell r="E17">
            <v>3470</v>
          </cell>
          <cell r="F17">
            <v>593.1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5943.8</v>
          </cell>
          <cell r="E18">
            <v>5600</v>
          </cell>
          <cell r="F18">
            <v>343.8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37.1</v>
          </cell>
          <cell r="E19">
            <v>37.1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6284.4</v>
          </cell>
          <cell r="E20">
            <v>4500</v>
          </cell>
          <cell r="F20">
            <v>1784.4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1159.2</v>
          </cell>
          <cell r="E21">
            <v>1159.2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2893.1</v>
          </cell>
          <cell r="E22">
            <v>2893.1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2297.4</v>
          </cell>
          <cell r="E23">
            <v>2150</v>
          </cell>
          <cell r="F23">
            <v>147.4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3707.3</v>
          </cell>
          <cell r="E24">
            <v>3707.3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71906</v>
          </cell>
          <cell r="E25">
            <v>71700</v>
          </cell>
          <cell r="F25">
            <v>206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3338.8</v>
          </cell>
          <cell r="E26">
            <v>3128</v>
          </cell>
          <cell r="F26">
            <v>210.8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913.7</v>
          </cell>
          <cell r="E27">
            <v>913.7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5264.2</v>
          </cell>
          <cell r="E28">
            <v>0</v>
          </cell>
          <cell r="F28">
            <v>5264.2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5683.4</v>
          </cell>
          <cell r="E29">
            <v>5683.4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1652.7</v>
          </cell>
          <cell r="E30">
            <v>1652.7</v>
          </cell>
          <cell r="F30">
            <v>0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3990.1</v>
          </cell>
          <cell r="E31">
            <v>3990.1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10266.799999999999</v>
          </cell>
          <cell r="E32">
            <v>9671</v>
          </cell>
          <cell r="F32">
            <v>595.79999999999995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4323.3</v>
          </cell>
          <cell r="E33">
            <v>4323.3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3547.6</v>
          </cell>
          <cell r="E34">
            <v>3547.6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20888.2</v>
          </cell>
          <cell r="E35">
            <v>20400</v>
          </cell>
          <cell r="F35">
            <v>488.2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24293.9</v>
          </cell>
          <cell r="E36">
            <v>23450</v>
          </cell>
          <cell r="F36">
            <v>843.9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9925.6</v>
          </cell>
          <cell r="E37">
            <v>9775</v>
          </cell>
          <cell r="F37">
            <v>150.6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963.7</v>
          </cell>
          <cell r="E38">
            <v>0</v>
          </cell>
          <cell r="F38">
            <v>963.7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4865.7</v>
          </cell>
          <cell r="E39">
            <v>4865.7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3248</v>
          </cell>
          <cell r="E40">
            <v>3214</v>
          </cell>
          <cell r="F40">
            <v>34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4373.5999999999995</v>
          </cell>
          <cell r="E41">
            <v>3849.9999999999995</v>
          </cell>
          <cell r="F41">
            <v>523.6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9703.7000000000007</v>
          </cell>
          <cell r="E42">
            <v>9703.7000000000007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11320.2</v>
          </cell>
          <cell r="E43">
            <v>0</v>
          </cell>
          <cell r="F43">
            <v>11320.2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63362.8</v>
          </cell>
          <cell r="E44">
            <v>63362.8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10094.4</v>
          </cell>
          <cell r="E45">
            <v>10094.4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2671</v>
          </cell>
          <cell r="E46">
            <v>2671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7146.4</v>
          </cell>
          <cell r="E47">
            <v>7146.4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1044.7</v>
          </cell>
          <cell r="E48">
            <v>1044.7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31004.3</v>
          </cell>
          <cell r="E49">
            <v>31004.3</v>
          </cell>
          <cell r="F49">
            <v>0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20756.599999999999</v>
          </cell>
          <cell r="E50">
            <v>20756.599999999999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1780.1</v>
          </cell>
          <cell r="E51">
            <v>1780.1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39262.300000000003</v>
          </cell>
          <cell r="E52">
            <v>39262.300000000003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2461.1</v>
          </cell>
          <cell r="E53">
            <v>2461.1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1673.1</v>
          </cell>
          <cell r="E54">
            <v>0</v>
          </cell>
          <cell r="F54">
            <v>1673.1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800.3</v>
          </cell>
          <cell r="E55">
            <v>800.3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5273.6</v>
          </cell>
          <cell r="E56">
            <v>5273.6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6665.6</v>
          </cell>
          <cell r="E57">
            <v>6665.6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3735.6</v>
          </cell>
          <cell r="E58">
            <v>3735.6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1778.9</v>
          </cell>
          <cell r="E59">
            <v>1778.9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22104.1</v>
          </cell>
          <cell r="E60">
            <v>22104.1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6477.1</v>
          </cell>
          <cell r="E61">
            <v>6477.1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7320.1</v>
          </cell>
          <cell r="E62">
            <v>7320.1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4394.2</v>
          </cell>
          <cell r="E63">
            <v>4394.2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6946.2</v>
          </cell>
          <cell r="E64">
            <v>4844</v>
          </cell>
          <cell r="F64">
            <v>2102.1999999999998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66085.399999999994</v>
          </cell>
          <cell r="E65">
            <v>66085.399999999994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3377.2</v>
          </cell>
          <cell r="E66">
            <v>3377.2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4945.8</v>
          </cell>
          <cell r="E67">
            <v>4530</v>
          </cell>
          <cell r="F67">
            <v>415.8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1228.3</v>
          </cell>
          <cell r="E68">
            <v>1228.3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32984.1</v>
          </cell>
          <cell r="E69">
            <v>32984.1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519.5</v>
          </cell>
          <cell r="E70">
            <v>519.5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11326</v>
          </cell>
          <cell r="E71">
            <v>11326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264.10000000000002</v>
          </cell>
          <cell r="E72">
            <v>264.10000000000002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4832.7</v>
          </cell>
          <cell r="E73">
            <v>4832.7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497.6</v>
          </cell>
          <cell r="E74">
            <v>497.6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519.29999999999995</v>
          </cell>
          <cell r="E75">
            <v>519.29999999999995</v>
          </cell>
          <cell r="F75">
            <v>0</v>
          </cell>
          <cell r="G75">
            <v>31.2</v>
          </cell>
          <cell r="H75">
            <v>0</v>
          </cell>
        </row>
        <row r="76">
          <cell r="C76">
            <v>28924000</v>
          </cell>
          <cell r="D76">
            <v>1271.4000000000001</v>
          </cell>
          <cell r="E76">
            <v>1271.4000000000001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2070.5</v>
          </cell>
          <cell r="E77">
            <v>2070.5</v>
          </cell>
          <cell r="F77">
            <v>0</v>
          </cell>
          <cell r="G77">
            <v>102.4</v>
          </cell>
          <cell r="H77">
            <v>0</v>
          </cell>
        </row>
        <row r="78">
          <cell r="C78">
            <v>28928000</v>
          </cell>
          <cell r="D78">
            <v>232.9</v>
          </cell>
          <cell r="E78">
            <v>232.9</v>
          </cell>
          <cell r="F78">
            <v>0</v>
          </cell>
          <cell r="G78">
            <v>14</v>
          </cell>
          <cell r="H78">
            <v>0</v>
          </cell>
        </row>
      </sheetData>
      <sheetData sheetId="7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2689.8</v>
          </cell>
          <cell r="E5">
            <v>0</v>
          </cell>
          <cell r="F5">
            <v>2689.8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2700.8</v>
          </cell>
          <cell r="E6">
            <v>0</v>
          </cell>
          <cell r="F6">
            <v>2700.8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1530.6</v>
          </cell>
          <cell r="E7">
            <v>1530.6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3785.4</v>
          </cell>
          <cell r="E8">
            <v>3785.4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1691.7</v>
          </cell>
          <cell r="E9">
            <v>1682</v>
          </cell>
          <cell r="F9">
            <v>9.6999999999999993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3160</v>
          </cell>
          <cell r="E10">
            <v>3160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20261.2</v>
          </cell>
          <cell r="E11">
            <v>18781</v>
          </cell>
          <cell r="F11">
            <v>1480.2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2169.1999999999998</v>
          </cell>
          <cell r="E12">
            <v>2169.1999999999998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9204</v>
          </cell>
          <cell r="E13">
            <v>0</v>
          </cell>
          <cell r="F13">
            <v>9204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5650.6</v>
          </cell>
          <cell r="E14">
            <v>4999</v>
          </cell>
          <cell r="F14">
            <v>651.6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2715.5</v>
          </cell>
          <cell r="E15">
            <v>2654</v>
          </cell>
          <cell r="F15">
            <v>61.5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3200.2</v>
          </cell>
          <cell r="E16">
            <v>2931</v>
          </cell>
          <cell r="F16">
            <v>269.2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4118.6000000000004</v>
          </cell>
          <cell r="E17">
            <v>4118.6000000000004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7459.9</v>
          </cell>
          <cell r="E18">
            <v>7459.9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332</v>
          </cell>
          <cell r="E19">
            <v>332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5401.2</v>
          </cell>
          <cell r="E20">
            <v>4100</v>
          </cell>
          <cell r="F20">
            <v>1301.2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2078.4</v>
          </cell>
          <cell r="E21">
            <v>2078.4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3326.5</v>
          </cell>
          <cell r="E22">
            <v>3326.5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2339</v>
          </cell>
          <cell r="E23">
            <v>2305</v>
          </cell>
          <cell r="F23">
            <v>34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4113.1000000000004</v>
          </cell>
          <cell r="E24">
            <v>4113.1000000000004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71538.600000000006</v>
          </cell>
          <cell r="E25">
            <v>68252</v>
          </cell>
          <cell r="F25">
            <v>3286.6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3485.6</v>
          </cell>
          <cell r="E26">
            <v>3485.6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936.2</v>
          </cell>
          <cell r="E27">
            <v>936.2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6096.8</v>
          </cell>
          <cell r="E28">
            <v>0</v>
          </cell>
          <cell r="F28">
            <v>6096.8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3882.1</v>
          </cell>
          <cell r="E29">
            <v>3882.1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1881</v>
          </cell>
          <cell r="E30">
            <v>1706</v>
          </cell>
          <cell r="F30">
            <v>175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7104.5</v>
          </cell>
          <cell r="E31">
            <v>7104.5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9631</v>
          </cell>
          <cell r="E32">
            <v>9169</v>
          </cell>
          <cell r="F32">
            <v>462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5885.2</v>
          </cell>
          <cell r="E33">
            <v>5733</v>
          </cell>
          <cell r="F33">
            <v>152.19999999999999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3873.4</v>
          </cell>
          <cell r="E34">
            <v>3873.4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23749.200000000001</v>
          </cell>
          <cell r="E35">
            <v>22996</v>
          </cell>
          <cell r="F35">
            <v>753.2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22001.5</v>
          </cell>
          <cell r="E36">
            <v>19930</v>
          </cell>
          <cell r="F36">
            <v>2071.5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11714.3</v>
          </cell>
          <cell r="E37">
            <v>11714.3</v>
          </cell>
          <cell r="F37">
            <v>0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1257.7</v>
          </cell>
          <cell r="E38">
            <v>0</v>
          </cell>
          <cell r="F38">
            <v>1257.7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5985.4</v>
          </cell>
          <cell r="E39">
            <v>5542</v>
          </cell>
          <cell r="F39">
            <v>443.4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3575.6</v>
          </cell>
          <cell r="E40">
            <v>3481</v>
          </cell>
          <cell r="F40">
            <v>94.6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3010.5</v>
          </cell>
          <cell r="E41">
            <v>3010.5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8848.4</v>
          </cell>
          <cell r="E42">
            <v>8848.4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10187</v>
          </cell>
          <cell r="E43">
            <v>0</v>
          </cell>
          <cell r="F43">
            <v>10187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69050.2</v>
          </cell>
          <cell r="E44">
            <v>69050.2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10709.3</v>
          </cell>
          <cell r="E45">
            <v>10709.3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2896.3</v>
          </cell>
          <cell r="E46">
            <v>2896.3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7672.8</v>
          </cell>
          <cell r="E47">
            <v>7672.8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2458.4</v>
          </cell>
          <cell r="E48">
            <v>2458.4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34603.800000000003</v>
          </cell>
          <cell r="E49">
            <v>32268.000000000004</v>
          </cell>
          <cell r="F49">
            <v>2335.8000000000002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19066.8</v>
          </cell>
          <cell r="E50">
            <v>19066.8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2105</v>
          </cell>
          <cell r="E51">
            <v>2105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39339.1</v>
          </cell>
          <cell r="E52">
            <v>39339.1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2502.6</v>
          </cell>
          <cell r="E53">
            <v>2502.6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2078.1</v>
          </cell>
          <cell r="E54">
            <v>1900</v>
          </cell>
          <cell r="F54">
            <v>178.1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1697.2</v>
          </cell>
          <cell r="E55">
            <v>1697.2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4853.8</v>
          </cell>
          <cell r="E56">
            <v>4853.8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6953.7</v>
          </cell>
          <cell r="E57">
            <v>6953.7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4218.3</v>
          </cell>
          <cell r="E58">
            <v>4218.3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2090.1999999999998</v>
          </cell>
          <cell r="E59">
            <v>2090.1999999999998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23577.8</v>
          </cell>
          <cell r="E60">
            <v>23577.8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7134.5</v>
          </cell>
          <cell r="E61">
            <v>7134.5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8548.7000000000007</v>
          </cell>
          <cell r="E62">
            <v>8548.7000000000007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5149.3999999999996</v>
          </cell>
          <cell r="E63">
            <v>5149.3999999999996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6647.1</v>
          </cell>
          <cell r="E64">
            <v>6647.1</v>
          </cell>
          <cell r="F64">
            <v>0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37214.1</v>
          </cell>
          <cell r="E65">
            <v>37214.1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2468.9</v>
          </cell>
          <cell r="E66">
            <v>2468.9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10588.8</v>
          </cell>
          <cell r="E67">
            <v>10588.8</v>
          </cell>
          <cell r="F67">
            <v>0</v>
          </cell>
          <cell r="G67">
            <v>0</v>
          </cell>
          <cell r="H67">
            <v>1525.2</v>
          </cell>
        </row>
        <row r="68">
          <cell r="C68">
            <v>60103450</v>
          </cell>
          <cell r="D68">
            <v>495.4</v>
          </cell>
          <cell r="E68">
            <v>495.4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50711.1</v>
          </cell>
          <cell r="E69">
            <v>50711.1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1183.5999999999999</v>
          </cell>
          <cell r="E70">
            <v>1183.5999999999999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12250.2</v>
          </cell>
          <cell r="E71">
            <v>12250.2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591.4</v>
          </cell>
          <cell r="E72">
            <v>591.4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5008.1000000000004</v>
          </cell>
          <cell r="E73">
            <v>5008.1000000000004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807.3</v>
          </cell>
          <cell r="E74">
            <v>807.3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553.1</v>
          </cell>
          <cell r="E75">
            <v>553.1</v>
          </cell>
          <cell r="F75">
            <v>0</v>
          </cell>
          <cell r="G75">
            <v>33.200000000000003</v>
          </cell>
          <cell r="H75">
            <v>0</v>
          </cell>
        </row>
        <row r="76">
          <cell r="C76">
            <v>28924000</v>
          </cell>
          <cell r="D76">
            <v>1528.3</v>
          </cell>
          <cell r="E76">
            <v>1528.3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2111.4</v>
          </cell>
          <cell r="E77">
            <v>2111.4</v>
          </cell>
          <cell r="F77">
            <v>0</v>
          </cell>
          <cell r="G77">
            <v>102.4</v>
          </cell>
          <cell r="H77">
            <v>0</v>
          </cell>
        </row>
      </sheetData>
      <sheetData sheetId="8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2989.4</v>
          </cell>
          <cell r="E5">
            <v>0</v>
          </cell>
          <cell r="F5">
            <v>2989.4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2853</v>
          </cell>
          <cell r="E6">
            <v>0</v>
          </cell>
          <cell r="F6">
            <v>2853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2294.6999999999998</v>
          </cell>
          <cell r="E7">
            <v>1566.9999999999998</v>
          </cell>
          <cell r="F7">
            <v>727.7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3718.5</v>
          </cell>
          <cell r="E8">
            <v>3718.5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2002</v>
          </cell>
          <cell r="E9">
            <v>2002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3684.2</v>
          </cell>
          <cell r="E10">
            <v>2947</v>
          </cell>
          <cell r="F10">
            <v>737.2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18613.2</v>
          </cell>
          <cell r="E11">
            <v>14495</v>
          </cell>
          <cell r="F11">
            <v>4118.2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2657.8</v>
          </cell>
          <cell r="E12">
            <v>2657.8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9136.5</v>
          </cell>
          <cell r="E13">
            <v>0</v>
          </cell>
          <cell r="F13">
            <v>9136.5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2650.8</v>
          </cell>
          <cell r="E14">
            <v>2472</v>
          </cell>
          <cell r="F14">
            <v>178.8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4871.8</v>
          </cell>
          <cell r="E15">
            <v>3128</v>
          </cell>
          <cell r="F15">
            <v>1743.8</v>
          </cell>
          <cell r="G15">
            <v>639.79999999999995</v>
          </cell>
          <cell r="H15">
            <v>0</v>
          </cell>
        </row>
        <row r="16">
          <cell r="C16">
            <v>60103700</v>
          </cell>
          <cell r="D16">
            <v>4394</v>
          </cell>
          <cell r="E16">
            <v>3149</v>
          </cell>
          <cell r="F16">
            <v>1245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8821</v>
          </cell>
          <cell r="E17">
            <v>6443</v>
          </cell>
          <cell r="F17">
            <v>2378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3132.4</v>
          </cell>
          <cell r="E18">
            <v>2188</v>
          </cell>
          <cell r="F18">
            <v>944.4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4504.6000000000004</v>
          </cell>
          <cell r="E19">
            <v>4208</v>
          </cell>
          <cell r="F19">
            <v>296.60000000000002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1738.6</v>
          </cell>
          <cell r="E20">
            <v>1733</v>
          </cell>
          <cell r="F20">
            <v>5.6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3845.4</v>
          </cell>
          <cell r="E21">
            <v>3124</v>
          </cell>
          <cell r="F21">
            <v>721.4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2786.5</v>
          </cell>
          <cell r="E22">
            <v>2786.5</v>
          </cell>
          <cell r="F22">
            <v>0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6160.4</v>
          </cell>
          <cell r="E23">
            <v>5385</v>
          </cell>
          <cell r="F23">
            <v>775.4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87185.600000000006</v>
          </cell>
          <cell r="E24">
            <v>52472.000000000007</v>
          </cell>
          <cell r="F24">
            <v>34713.599999999999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3459.2</v>
          </cell>
          <cell r="E25">
            <v>3428</v>
          </cell>
          <cell r="F25">
            <v>31.2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1762.4</v>
          </cell>
          <cell r="E26">
            <v>1679</v>
          </cell>
          <cell r="F26">
            <v>83.4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6590.6</v>
          </cell>
          <cell r="E27">
            <v>0</v>
          </cell>
          <cell r="F27">
            <v>6590.6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8446.5</v>
          </cell>
          <cell r="E28">
            <v>8399</v>
          </cell>
          <cell r="F28">
            <v>47.5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3226.2</v>
          </cell>
          <cell r="E29">
            <v>1843.9999999999998</v>
          </cell>
          <cell r="F29">
            <v>1382.2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10033.200000000001</v>
          </cell>
          <cell r="E30">
            <v>9978</v>
          </cell>
          <cell r="F30">
            <v>55.2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8329.1</v>
          </cell>
          <cell r="E31">
            <v>8329.1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5374.8</v>
          </cell>
          <cell r="E32">
            <v>5206</v>
          </cell>
          <cell r="F32">
            <v>168.8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4118.3999999999996</v>
          </cell>
          <cell r="E33">
            <v>4118.3999999999996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26898.400000000001</v>
          </cell>
          <cell r="E34">
            <v>16839</v>
          </cell>
          <cell r="F34">
            <v>10059.4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32864</v>
          </cell>
          <cell r="E35">
            <v>17426</v>
          </cell>
          <cell r="F35">
            <v>15438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11927.4</v>
          </cell>
          <cell r="E36">
            <v>11737</v>
          </cell>
          <cell r="F36">
            <v>190.4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1513.9</v>
          </cell>
          <cell r="E37">
            <v>0</v>
          </cell>
          <cell r="F37">
            <v>1513.9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7781.4</v>
          </cell>
          <cell r="E38">
            <v>7697</v>
          </cell>
          <cell r="F38">
            <v>84.4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3745.7</v>
          </cell>
          <cell r="E39">
            <v>3745.7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4779</v>
          </cell>
          <cell r="E40">
            <v>4458</v>
          </cell>
          <cell r="F40">
            <v>321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7121.4</v>
          </cell>
          <cell r="E41">
            <v>7058</v>
          </cell>
          <cell r="F41">
            <v>63.4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11971.8</v>
          </cell>
          <cell r="E42">
            <v>11971.8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57118.2</v>
          </cell>
          <cell r="E43">
            <v>56818.2</v>
          </cell>
          <cell r="F43">
            <v>300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11536.8</v>
          </cell>
          <cell r="E44">
            <v>11536.8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3134.6</v>
          </cell>
          <cell r="E45">
            <v>3134.6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8759.7999999999993</v>
          </cell>
          <cell r="E46">
            <v>8759.7999999999993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2488.3000000000002</v>
          </cell>
          <cell r="E47">
            <v>2488.3000000000002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27579.4</v>
          </cell>
          <cell r="E48">
            <v>27579.4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16659.099999999999</v>
          </cell>
          <cell r="E49">
            <v>16659.099999999999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2151.4</v>
          </cell>
          <cell r="E50">
            <v>2151.4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40571.699999999997</v>
          </cell>
          <cell r="E51">
            <v>40571.699999999997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346</v>
          </cell>
          <cell r="E52">
            <v>346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5022.2</v>
          </cell>
          <cell r="E53">
            <v>5022.2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2637.9</v>
          </cell>
          <cell r="E54">
            <v>2637.9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4183.8999999999996</v>
          </cell>
          <cell r="E55">
            <v>4183.8999999999996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1743.6</v>
          </cell>
          <cell r="E56">
            <v>1743.6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4579.8</v>
          </cell>
          <cell r="E57">
            <v>4579.8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7814.4</v>
          </cell>
          <cell r="E58">
            <v>7814.4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5477.6</v>
          </cell>
          <cell r="E59">
            <v>5477.6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2646.3</v>
          </cell>
          <cell r="E60">
            <v>2646.3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26264.5</v>
          </cell>
          <cell r="E61">
            <v>26264.5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8103.9</v>
          </cell>
          <cell r="E62">
            <v>8103.9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7911.1</v>
          </cell>
          <cell r="E63">
            <v>7911.1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5094.6000000000004</v>
          </cell>
          <cell r="E64">
            <v>5094.6000000000004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5485.6</v>
          </cell>
          <cell r="E65">
            <v>5485.6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35734.800000000003</v>
          </cell>
          <cell r="E66">
            <v>35734.800000000003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3091.8</v>
          </cell>
          <cell r="E67">
            <v>3091.8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44267.4</v>
          </cell>
          <cell r="E68">
            <v>44267.4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2058.9</v>
          </cell>
          <cell r="E69">
            <v>2058.9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9942.6</v>
          </cell>
          <cell r="E70">
            <v>9942.6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4006.9</v>
          </cell>
          <cell r="E71">
            <v>4006.9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4239.2</v>
          </cell>
          <cell r="E72">
            <v>4239.2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1063.0999999999999</v>
          </cell>
          <cell r="E73">
            <v>1063.0999999999999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5138.8999999999996</v>
          </cell>
          <cell r="E74">
            <v>5138.8999999999996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1910.2</v>
          </cell>
          <cell r="E75">
            <v>1910.2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2048.1</v>
          </cell>
          <cell r="E76">
            <v>2048.1</v>
          </cell>
          <cell r="F76">
            <v>0</v>
          </cell>
          <cell r="G76">
            <v>102.4</v>
          </cell>
          <cell r="H76">
            <v>0</v>
          </cell>
        </row>
      </sheetData>
      <sheetData sheetId="9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3277.6</v>
          </cell>
          <cell r="E5">
            <v>0</v>
          </cell>
          <cell r="F5">
            <v>3277.6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2784.2</v>
          </cell>
          <cell r="E6">
            <v>0</v>
          </cell>
          <cell r="F6">
            <v>2784.2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2417.3000000000002</v>
          </cell>
          <cell r="E7">
            <v>2417.3000000000002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3778.6</v>
          </cell>
          <cell r="E8">
            <v>3778.6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2333.3000000000002</v>
          </cell>
          <cell r="E9">
            <v>2333.3000000000002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3647.9</v>
          </cell>
          <cell r="E10">
            <v>3578</v>
          </cell>
          <cell r="F10">
            <v>69.900000000000006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22204.400000000001</v>
          </cell>
          <cell r="E11">
            <v>15343.000000000002</v>
          </cell>
          <cell r="F11">
            <v>6861.4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2659.7</v>
          </cell>
          <cell r="E12">
            <v>2659.7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16594.2</v>
          </cell>
          <cell r="E13">
            <v>0</v>
          </cell>
          <cell r="F13">
            <v>16594.2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3721</v>
          </cell>
          <cell r="E14">
            <v>2590</v>
          </cell>
          <cell r="F14">
            <v>1131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4856.3999999999996</v>
          </cell>
          <cell r="E15">
            <v>4445</v>
          </cell>
          <cell r="F15">
            <v>411.4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3937.7</v>
          </cell>
          <cell r="E16">
            <v>3937.7</v>
          </cell>
          <cell r="F16">
            <v>0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8318.2999999999993</v>
          </cell>
          <cell r="E17">
            <v>8318.2999999999993</v>
          </cell>
          <cell r="F17">
            <v>0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2628.6</v>
          </cell>
          <cell r="E18">
            <v>2628.6</v>
          </cell>
          <cell r="F18">
            <v>0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4054.8</v>
          </cell>
          <cell r="E19">
            <v>4020</v>
          </cell>
          <cell r="F19">
            <v>34.799999999999997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1789.3</v>
          </cell>
          <cell r="E20">
            <v>1789.3</v>
          </cell>
          <cell r="F20">
            <v>0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3418</v>
          </cell>
          <cell r="E21">
            <v>3418</v>
          </cell>
          <cell r="F21">
            <v>0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3237.4</v>
          </cell>
          <cell r="E22">
            <v>3225</v>
          </cell>
          <cell r="F22">
            <v>12.4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6858.2</v>
          </cell>
          <cell r="E23">
            <v>4620</v>
          </cell>
          <cell r="F23">
            <v>2238.1999999999998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79125.399999999994</v>
          </cell>
          <cell r="E24">
            <v>61470.999999999993</v>
          </cell>
          <cell r="F24">
            <v>17654.400000000001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4598.3</v>
          </cell>
          <cell r="E25">
            <v>4598.3</v>
          </cell>
          <cell r="F25">
            <v>0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1937.1</v>
          </cell>
          <cell r="E26">
            <v>1937.1</v>
          </cell>
          <cell r="F26">
            <v>0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6382.6</v>
          </cell>
          <cell r="E27">
            <v>0</v>
          </cell>
          <cell r="F27">
            <v>6382.6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3632.5</v>
          </cell>
          <cell r="E28">
            <v>3500</v>
          </cell>
          <cell r="F28">
            <v>132.5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2412.6999999999998</v>
          </cell>
          <cell r="E29">
            <v>2412.6999999999998</v>
          </cell>
          <cell r="F29">
            <v>0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15873</v>
          </cell>
          <cell r="E30">
            <v>12301</v>
          </cell>
          <cell r="F30">
            <v>3572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7888.4</v>
          </cell>
          <cell r="E31">
            <v>7573</v>
          </cell>
          <cell r="F31">
            <v>315.39999999999998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7151.8</v>
          </cell>
          <cell r="E32">
            <v>6822</v>
          </cell>
          <cell r="F32">
            <v>329.8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3959.7</v>
          </cell>
          <cell r="E33">
            <v>3959.7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26728.9</v>
          </cell>
          <cell r="E34">
            <v>26728.9</v>
          </cell>
          <cell r="F34">
            <v>0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23579.9</v>
          </cell>
          <cell r="E35">
            <v>22967</v>
          </cell>
          <cell r="F35">
            <v>612.9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10432.5</v>
          </cell>
          <cell r="E36">
            <v>10432.5</v>
          </cell>
          <cell r="F36">
            <v>0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1695.2</v>
          </cell>
          <cell r="E37">
            <v>0</v>
          </cell>
          <cell r="F37">
            <v>1695.2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9834.4</v>
          </cell>
          <cell r="E38">
            <v>7241</v>
          </cell>
          <cell r="F38">
            <v>2593.4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3723.2</v>
          </cell>
          <cell r="E39">
            <v>3723.2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4737.9000000000005</v>
          </cell>
          <cell r="E40">
            <v>4737.9000000000005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8234.1</v>
          </cell>
          <cell r="E41">
            <v>8234.1</v>
          </cell>
          <cell r="F41">
            <v>0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8367.4</v>
          </cell>
          <cell r="E42">
            <v>0</v>
          </cell>
          <cell r="F42">
            <v>8367.4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57889.8</v>
          </cell>
          <cell r="E43">
            <v>57579.8</v>
          </cell>
          <cell r="F43">
            <v>310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11532.6</v>
          </cell>
          <cell r="E44">
            <v>11532.6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3492.8</v>
          </cell>
          <cell r="E45">
            <v>3492.8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8772</v>
          </cell>
          <cell r="E46">
            <v>8772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2654.4</v>
          </cell>
          <cell r="E47">
            <v>2654.4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23057.5</v>
          </cell>
          <cell r="E48">
            <v>23057.5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18085.7</v>
          </cell>
          <cell r="E49">
            <v>18085.7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2362.3000000000002</v>
          </cell>
          <cell r="E50">
            <v>2362.3000000000002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40269.9</v>
          </cell>
          <cell r="E51">
            <v>40269.9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329.9</v>
          </cell>
          <cell r="E52">
            <v>329.9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4800.6000000000004</v>
          </cell>
          <cell r="E53">
            <v>4800.6000000000004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2956.9</v>
          </cell>
          <cell r="E54">
            <v>2956.9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219.6</v>
          </cell>
          <cell r="E55">
            <v>219.6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2574</v>
          </cell>
          <cell r="E56">
            <v>2574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4973.3999999999996</v>
          </cell>
          <cell r="E57">
            <v>4973.3999999999996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7250.2</v>
          </cell>
          <cell r="E58">
            <v>7250.2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6006.6</v>
          </cell>
          <cell r="E59">
            <v>6006.6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2443.1</v>
          </cell>
          <cell r="E60">
            <v>2443.1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17376.7</v>
          </cell>
          <cell r="E61">
            <v>17376.7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8452.7000000000007</v>
          </cell>
          <cell r="E62">
            <v>8452.7000000000007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9123.7999999999993</v>
          </cell>
          <cell r="E63">
            <v>9123.7999999999993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4876.3</v>
          </cell>
          <cell r="E64">
            <v>4876.3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6326.1</v>
          </cell>
          <cell r="E65">
            <v>6326.1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12464.8</v>
          </cell>
          <cell r="E66">
            <v>12464.8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2601.4</v>
          </cell>
          <cell r="E67">
            <v>2601.4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39073.4</v>
          </cell>
          <cell r="E68">
            <v>39073.4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2398.9</v>
          </cell>
          <cell r="E69">
            <v>2398.9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11417.1</v>
          </cell>
          <cell r="E70">
            <v>11417.1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30599.5</v>
          </cell>
          <cell r="E71">
            <v>30599.5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4308.3</v>
          </cell>
          <cell r="E72">
            <v>4308.3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1400.5</v>
          </cell>
          <cell r="E73">
            <v>1400.5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4898</v>
          </cell>
          <cell r="E74">
            <v>4898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1983.9</v>
          </cell>
          <cell r="E75">
            <v>1983.9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2150.9</v>
          </cell>
          <cell r="E76">
            <v>2150.9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0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3660.2</v>
          </cell>
          <cell r="E5">
            <v>0</v>
          </cell>
          <cell r="F5">
            <v>3660.2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5030.2</v>
          </cell>
          <cell r="E6">
            <v>0</v>
          </cell>
          <cell r="F6">
            <v>5030.2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3975.1</v>
          </cell>
          <cell r="E7">
            <v>0</v>
          </cell>
          <cell r="F7">
            <v>3975.1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7425</v>
          </cell>
          <cell r="E8">
            <v>1874</v>
          </cell>
          <cell r="F8">
            <v>5551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2662.9</v>
          </cell>
          <cell r="E9">
            <v>2234</v>
          </cell>
          <cell r="F9">
            <v>428.9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3131.8</v>
          </cell>
          <cell r="E10">
            <v>0</v>
          </cell>
          <cell r="F10">
            <v>3131.8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29658.6</v>
          </cell>
          <cell r="E11">
            <v>5720</v>
          </cell>
          <cell r="F11">
            <v>23938.6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5003.8</v>
          </cell>
          <cell r="E12">
            <v>2749</v>
          </cell>
          <cell r="F12">
            <v>2254.8000000000002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17335.800000000003</v>
          </cell>
          <cell r="E13">
            <v>0</v>
          </cell>
          <cell r="F13">
            <v>17335.800000000003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7378.2000000000007</v>
          </cell>
          <cell r="E14">
            <v>0</v>
          </cell>
          <cell r="F14">
            <v>7378.2000000000007</v>
          </cell>
          <cell r="G14">
            <v>495.3</v>
          </cell>
          <cell r="H14">
            <v>0</v>
          </cell>
        </row>
        <row r="15">
          <cell r="C15">
            <v>28927500</v>
          </cell>
          <cell r="D15">
            <v>12045.6</v>
          </cell>
          <cell r="E15">
            <v>0</v>
          </cell>
          <cell r="F15">
            <v>12045.6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12077.7</v>
          </cell>
          <cell r="E16">
            <v>0</v>
          </cell>
          <cell r="F16">
            <v>12077.7</v>
          </cell>
          <cell r="G16">
            <v>732.9</v>
          </cell>
          <cell r="H16">
            <v>0</v>
          </cell>
        </row>
        <row r="17">
          <cell r="C17">
            <v>28901100</v>
          </cell>
          <cell r="D17">
            <v>17527.8</v>
          </cell>
          <cell r="E17">
            <v>0</v>
          </cell>
          <cell r="F17">
            <v>17527.8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15081.8</v>
          </cell>
          <cell r="E18">
            <v>0</v>
          </cell>
          <cell r="F18">
            <v>15081.8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8778.2000000000007</v>
          </cell>
          <cell r="E19">
            <v>0</v>
          </cell>
          <cell r="F19">
            <v>8778.2000000000007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2008.1999999999998</v>
          </cell>
          <cell r="E20">
            <v>1943.9999999999998</v>
          </cell>
          <cell r="F20">
            <v>64.2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6531.6</v>
          </cell>
          <cell r="E21">
            <v>1902</v>
          </cell>
          <cell r="F21">
            <v>4629.6000000000004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3496.6</v>
          </cell>
          <cell r="E22">
            <v>2820</v>
          </cell>
          <cell r="F22">
            <v>676.6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12383.6</v>
          </cell>
          <cell r="E23">
            <v>-140</v>
          </cell>
          <cell r="F23">
            <v>12523.6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123848.2</v>
          </cell>
          <cell r="E24">
            <v>0</v>
          </cell>
          <cell r="F24">
            <v>123848.2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4530.6000000000004</v>
          </cell>
          <cell r="E25">
            <v>4400</v>
          </cell>
          <cell r="F25">
            <v>130.6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2510.8000000000002</v>
          </cell>
          <cell r="E26">
            <v>0</v>
          </cell>
          <cell r="F26">
            <v>2510.8000000000002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6985.8</v>
          </cell>
          <cell r="E27">
            <v>0</v>
          </cell>
          <cell r="F27">
            <v>6985.8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12684.4</v>
          </cell>
          <cell r="E28">
            <v>12402</v>
          </cell>
          <cell r="F28">
            <v>282.39999999999998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6712.6</v>
          </cell>
          <cell r="E29">
            <v>0</v>
          </cell>
          <cell r="F29">
            <v>6712.6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38386.400000000001</v>
          </cell>
          <cell r="E30">
            <v>2298.8000000000102</v>
          </cell>
          <cell r="F30">
            <v>36087.599999999991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5690.7</v>
          </cell>
          <cell r="E31">
            <v>5690.7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9722.6</v>
          </cell>
          <cell r="E32">
            <v>7253.6</v>
          </cell>
          <cell r="F32">
            <v>2469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4272.1000000000004</v>
          </cell>
          <cell r="E33">
            <v>4272.1000000000004</v>
          </cell>
          <cell r="F33">
            <v>0</v>
          </cell>
          <cell r="G33">
            <v>10</v>
          </cell>
          <cell r="H33">
            <v>385</v>
          </cell>
        </row>
        <row r="34">
          <cell r="C34">
            <v>28920540</v>
          </cell>
          <cell r="D34">
            <v>27585.300000000003</v>
          </cell>
          <cell r="E34">
            <v>10288.200000000004</v>
          </cell>
          <cell r="F34">
            <v>17297.099999999999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29170.1</v>
          </cell>
          <cell r="E35">
            <v>14984</v>
          </cell>
          <cell r="F35">
            <v>14186.099999999999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18885.800000000003</v>
          </cell>
          <cell r="E36">
            <v>17828.800000000003</v>
          </cell>
          <cell r="F36">
            <v>1057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2208.8000000000002</v>
          </cell>
          <cell r="E37">
            <v>0</v>
          </cell>
          <cell r="F37">
            <v>2208.8000000000002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28904.2</v>
          </cell>
          <cell r="E38">
            <v>-53.200000000000728</v>
          </cell>
          <cell r="F38">
            <v>28957.4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3479.2</v>
          </cell>
          <cell r="E39">
            <v>3120</v>
          </cell>
          <cell r="F39">
            <v>359.2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10361.200000000001</v>
          </cell>
          <cell r="E40">
            <v>1000</v>
          </cell>
          <cell r="F40">
            <v>9361.2000000000007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5826.2</v>
          </cell>
          <cell r="E41">
            <v>5229</v>
          </cell>
          <cell r="F41">
            <v>597.20000000000005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7204.6</v>
          </cell>
          <cell r="E42">
            <v>1946.6000000000004</v>
          </cell>
          <cell r="F42">
            <v>5258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51674.200000000004</v>
          </cell>
          <cell r="E43">
            <v>51394.200000000004</v>
          </cell>
          <cell r="F43">
            <v>280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12400.4</v>
          </cell>
          <cell r="E44">
            <v>12400.4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2129.1</v>
          </cell>
          <cell r="E45">
            <v>2129.1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7477.8</v>
          </cell>
          <cell r="E46">
            <v>7477.8</v>
          </cell>
          <cell r="F46">
            <v>0</v>
          </cell>
          <cell r="G46">
            <v>0</v>
          </cell>
          <cell r="H46">
            <v>651.20000000000005</v>
          </cell>
        </row>
        <row r="47">
          <cell r="C47">
            <v>28901600</v>
          </cell>
          <cell r="D47">
            <v>227</v>
          </cell>
          <cell r="E47">
            <v>227</v>
          </cell>
          <cell r="F47">
            <v>0</v>
          </cell>
          <cell r="G47">
            <v>0</v>
          </cell>
          <cell r="H47">
            <v>125.2</v>
          </cell>
        </row>
        <row r="48">
          <cell r="C48">
            <v>28919050</v>
          </cell>
          <cell r="D48">
            <v>10506.4</v>
          </cell>
          <cell r="E48">
            <v>10506.4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15387.9</v>
          </cell>
          <cell r="E49">
            <v>15387.9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2792.1</v>
          </cell>
          <cell r="E50">
            <v>2792.1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40959.1</v>
          </cell>
          <cell r="E51">
            <v>40959.1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558.20000000000005</v>
          </cell>
          <cell r="E52">
            <v>558.20000000000005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3038.8</v>
          </cell>
          <cell r="E53">
            <v>3038.8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4279.2</v>
          </cell>
          <cell r="E54">
            <v>4279.2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1070.9000000000001</v>
          </cell>
          <cell r="E55">
            <v>763.2</v>
          </cell>
          <cell r="F55">
            <v>307.7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3348.3999999999996</v>
          </cell>
          <cell r="E56">
            <v>3348.3999999999996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4419.6000000000004</v>
          </cell>
          <cell r="E57">
            <v>4419.6000000000004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8303.7999999999993</v>
          </cell>
          <cell r="E58">
            <v>8303.7999999999993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4504.1000000000004</v>
          </cell>
          <cell r="E59">
            <v>4504.1000000000004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7830.7999999999993</v>
          </cell>
          <cell r="E60">
            <v>7830.7999999999993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46026.600000000006</v>
          </cell>
          <cell r="E61">
            <v>46026.600000000006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8700.6</v>
          </cell>
          <cell r="E62">
            <v>8700.6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13289.6</v>
          </cell>
          <cell r="E63">
            <v>13289.6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3705.6</v>
          </cell>
          <cell r="E64">
            <v>3705.6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6127.5999999999995</v>
          </cell>
          <cell r="E65">
            <v>4822.3999999999996</v>
          </cell>
          <cell r="F65">
            <v>1305.2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30128.399999999998</v>
          </cell>
          <cell r="E66">
            <v>29928.799999999999</v>
          </cell>
          <cell r="F66">
            <v>199.6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844.4</v>
          </cell>
          <cell r="E67">
            <v>844.4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46483.6</v>
          </cell>
          <cell r="E68">
            <v>46483.6</v>
          </cell>
          <cell r="F68">
            <v>0</v>
          </cell>
          <cell r="G68">
            <v>0</v>
          </cell>
          <cell r="H68">
            <v>5979.8</v>
          </cell>
        </row>
        <row r="69">
          <cell r="C69">
            <v>28911750</v>
          </cell>
          <cell r="D69">
            <v>4684.6000000000004</v>
          </cell>
          <cell r="E69">
            <v>4684.6000000000004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12655.7</v>
          </cell>
          <cell r="E70">
            <v>12655.7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48097.599999999999</v>
          </cell>
          <cell r="E71">
            <v>42799.6</v>
          </cell>
          <cell r="F71">
            <v>5298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2094.1000000000004</v>
          </cell>
          <cell r="E72">
            <v>2094.1000000000004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1247.0999999999999</v>
          </cell>
          <cell r="E73">
            <v>1247.0999999999999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3995.4</v>
          </cell>
          <cell r="E74">
            <v>3995.4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2377.4</v>
          </cell>
          <cell r="E75">
            <v>2377.4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2147.4</v>
          </cell>
          <cell r="E76">
            <v>2147.4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1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3410.8</v>
          </cell>
          <cell r="E5">
            <v>0</v>
          </cell>
          <cell r="F5">
            <v>3410.8</v>
          </cell>
          <cell r="G5">
            <v>165.8</v>
          </cell>
          <cell r="H5">
            <v>0</v>
          </cell>
        </row>
        <row r="6">
          <cell r="C6">
            <v>28918400</v>
          </cell>
          <cell r="D6">
            <v>5636.8</v>
          </cell>
          <cell r="E6">
            <v>0</v>
          </cell>
          <cell r="F6">
            <v>5636.8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4085.4</v>
          </cell>
          <cell r="E7">
            <v>4085.4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5771.2</v>
          </cell>
          <cell r="E8">
            <v>5058</v>
          </cell>
          <cell r="F8">
            <v>713.2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3063.5</v>
          </cell>
          <cell r="E9">
            <v>3038</v>
          </cell>
          <cell r="F9">
            <v>25.5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3581.3</v>
          </cell>
          <cell r="E10">
            <v>3581.3</v>
          </cell>
          <cell r="F10">
            <v>0</v>
          </cell>
          <cell r="G10">
            <v>331</v>
          </cell>
          <cell r="H10">
            <v>0</v>
          </cell>
        </row>
        <row r="11">
          <cell r="C11">
            <v>28918650</v>
          </cell>
          <cell r="D11">
            <v>17061</v>
          </cell>
          <cell r="E11">
            <v>13190</v>
          </cell>
          <cell r="F11">
            <v>3871</v>
          </cell>
          <cell r="G11">
            <v>1745.6</v>
          </cell>
          <cell r="H11">
            <v>0</v>
          </cell>
        </row>
        <row r="12">
          <cell r="C12">
            <v>60103800</v>
          </cell>
          <cell r="D12">
            <v>3712.2</v>
          </cell>
          <cell r="E12">
            <v>3678</v>
          </cell>
          <cell r="F12">
            <v>34.200000000000003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17683.5</v>
          </cell>
          <cell r="E13">
            <v>0</v>
          </cell>
          <cell r="F13">
            <v>17683.5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2451</v>
          </cell>
          <cell r="E14">
            <v>2451</v>
          </cell>
          <cell r="F14">
            <v>0</v>
          </cell>
          <cell r="G14">
            <v>585.29999999999995</v>
          </cell>
          <cell r="H14">
            <v>0</v>
          </cell>
        </row>
        <row r="15">
          <cell r="C15">
            <v>28927500</v>
          </cell>
          <cell r="D15">
            <v>6247</v>
          </cell>
          <cell r="E15">
            <v>5792</v>
          </cell>
          <cell r="F15">
            <v>455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4621.1000000000004</v>
          </cell>
          <cell r="E16">
            <v>3740.0000000000005</v>
          </cell>
          <cell r="F16">
            <v>881.1</v>
          </cell>
          <cell r="G16">
            <v>756.3</v>
          </cell>
          <cell r="H16">
            <v>0</v>
          </cell>
        </row>
        <row r="17">
          <cell r="C17">
            <v>28901100</v>
          </cell>
          <cell r="D17">
            <v>11460.6</v>
          </cell>
          <cell r="E17">
            <v>9447</v>
          </cell>
          <cell r="F17">
            <v>2013.6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8658.6</v>
          </cell>
          <cell r="E18">
            <v>7970</v>
          </cell>
          <cell r="F18">
            <v>688.6</v>
          </cell>
          <cell r="G18">
            <v>918.4</v>
          </cell>
          <cell r="H18">
            <v>0</v>
          </cell>
        </row>
        <row r="19">
          <cell r="C19">
            <v>28917000</v>
          </cell>
          <cell r="D19">
            <v>5705.8</v>
          </cell>
          <cell r="E19">
            <v>3674</v>
          </cell>
          <cell r="F19">
            <v>2031.8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2154.6</v>
          </cell>
          <cell r="E20">
            <v>1908</v>
          </cell>
          <cell r="F20">
            <v>246.6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5354.8</v>
          </cell>
          <cell r="E21">
            <v>3830</v>
          </cell>
          <cell r="F21">
            <v>1524.8</v>
          </cell>
          <cell r="G21">
            <v>502.2</v>
          </cell>
          <cell r="H21">
            <v>0</v>
          </cell>
        </row>
        <row r="22">
          <cell r="C22">
            <v>28922000</v>
          </cell>
          <cell r="D22">
            <v>3887.2</v>
          </cell>
          <cell r="E22">
            <v>3700</v>
          </cell>
          <cell r="F22">
            <v>187.2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7472.6</v>
          </cell>
          <cell r="E23">
            <v>5408</v>
          </cell>
          <cell r="F23">
            <v>2064.6</v>
          </cell>
          <cell r="G23">
            <v>565.4</v>
          </cell>
          <cell r="H23">
            <v>0</v>
          </cell>
        </row>
        <row r="24">
          <cell r="C24">
            <v>28919800</v>
          </cell>
          <cell r="D24">
            <v>74778.8</v>
          </cell>
          <cell r="E24">
            <v>64437</v>
          </cell>
          <cell r="F24">
            <v>10341.799999999999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4720.8</v>
          </cell>
          <cell r="E25">
            <v>4165</v>
          </cell>
          <cell r="F25">
            <v>555.79999999999995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2640.9</v>
          </cell>
          <cell r="E26">
            <v>2468</v>
          </cell>
          <cell r="F26">
            <v>172.9</v>
          </cell>
          <cell r="G26">
            <v>114</v>
          </cell>
          <cell r="H26">
            <v>0</v>
          </cell>
        </row>
        <row r="27">
          <cell r="C27">
            <v>28923075</v>
          </cell>
          <cell r="D27">
            <v>8626.6</v>
          </cell>
          <cell r="E27">
            <v>0</v>
          </cell>
          <cell r="F27">
            <v>8626.6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13988.3</v>
          </cell>
          <cell r="E28">
            <v>12031</v>
          </cell>
          <cell r="F28">
            <v>1957.3</v>
          </cell>
          <cell r="G28">
            <v>612.6</v>
          </cell>
          <cell r="H28">
            <v>0</v>
          </cell>
        </row>
        <row r="29">
          <cell r="C29">
            <v>28921000</v>
          </cell>
          <cell r="D29">
            <v>4582</v>
          </cell>
          <cell r="E29">
            <v>3399</v>
          </cell>
          <cell r="F29">
            <v>1183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24641.199999999997</v>
          </cell>
          <cell r="E30">
            <v>23895.599999999999</v>
          </cell>
          <cell r="F30">
            <v>745.6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7321</v>
          </cell>
          <cell r="E31">
            <v>7313.4</v>
          </cell>
          <cell r="F31">
            <v>7.6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6976.4000000000005</v>
          </cell>
          <cell r="E32">
            <v>6717.0000000000009</v>
          </cell>
          <cell r="F32">
            <v>259.39999999999998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4726</v>
          </cell>
          <cell r="E33">
            <v>4726</v>
          </cell>
          <cell r="F33">
            <v>0</v>
          </cell>
          <cell r="G33">
            <v>10</v>
          </cell>
          <cell r="H33">
            <v>425</v>
          </cell>
        </row>
        <row r="34">
          <cell r="C34">
            <v>28920540</v>
          </cell>
          <cell r="D34">
            <v>30029.599999999999</v>
          </cell>
          <cell r="E34">
            <v>30021.8</v>
          </cell>
          <cell r="F34">
            <v>7.8</v>
          </cell>
          <cell r="G34">
            <v>700</v>
          </cell>
          <cell r="H34">
            <v>455.8</v>
          </cell>
        </row>
        <row r="35">
          <cell r="C35">
            <v>60103100</v>
          </cell>
          <cell r="D35">
            <v>22044.800000000003</v>
          </cell>
          <cell r="E35">
            <v>22044.800000000003</v>
          </cell>
          <cell r="F35">
            <v>0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15699</v>
          </cell>
          <cell r="E36">
            <v>14685</v>
          </cell>
          <cell r="F36">
            <v>1014</v>
          </cell>
          <cell r="G36">
            <v>200</v>
          </cell>
          <cell r="H36">
            <v>1131</v>
          </cell>
        </row>
        <row r="37">
          <cell r="C37">
            <v>28906600</v>
          </cell>
          <cell r="D37">
            <v>2416.1999999999998</v>
          </cell>
          <cell r="E37">
            <v>0</v>
          </cell>
          <cell r="F37">
            <v>2416.1999999999998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17210.2</v>
          </cell>
          <cell r="E38">
            <v>13747.2</v>
          </cell>
          <cell r="F38">
            <v>3463</v>
          </cell>
          <cell r="G38">
            <v>1400</v>
          </cell>
          <cell r="H38">
            <v>27.4</v>
          </cell>
        </row>
        <row r="39">
          <cell r="C39">
            <v>28905300</v>
          </cell>
          <cell r="D39">
            <v>4325.3999999999996</v>
          </cell>
          <cell r="E39">
            <v>4325.3999999999996</v>
          </cell>
          <cell r="F39">
            <v>0</v>
          </cell>
          <cell r="G39">
            <v>20</v>
          </cell>
          <cell r="H39">
            <v>550</v>
          </cell>
        </row>
        <row r="40">
          <cell r="C40">
            <v>28918000</v>
          </cell>
          <cell r="D40">
            <v>7445</v>
          </cell>
          <cell r="E40">
            <v>7445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8866.4</v>
          </cell>
          <cell r="E41">
            <v>8368.7999999999993</v>
          </cell>
          <cell r="F41">
            <v>497.6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5254.2</v>
          </cell>
          <cell r="E42">
            <v>886</v>
          </cell>
          <cell r="F42">
            <v>4368.2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57545.599999999999</v>
          </cell>
          <cell r="E43">
            <v>57545.599999999999</v>
          </cell>
          <cell r="F43">
            <v>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16856.400000000001</v>
          </cell>
          <cell r="E44">
            <v>16856.400000000001</v>
          </cell>
          <cell r="F44">
            <v>0</v>
          </cell>
          <cell r="G44">
            <v>0</v>
          </cell>
          <cell r="H44">
            <v>1193.4000000000001</v>
          </cell>
        </row>
        <row r="45">
          <cell r="C45">
            <v>28916250</v>
          </cell>
          <cell r="D45">
            <v>3327</v>
          </cell>
          <cell r="E45">
            <v>3327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7565.6</v>
          </cell>
          <cell r="E46">
            <v>7565.6</v>
          </cell>
          <cell r="F46">
            <v>0</v>
          </cell>
          <cell r="G46">
            <v>0</v>
          </cell>
          <cell r="H46">
            <v>535.6</v>
          </cell>
        </row>
        <row r="47">
          <cell r="C47">
            <v>28901600</v>
          </cell>
          <cell r="D47">
            <v>415.8</v>
          </cell>
          <cell r="E47">
            <v>415.8</v>
          </cell>
          <cell r="F47">
            <v>0</v>
          </cell>
          <cell r="G47">
            <v>0</v>
          </cell>
          <cell r="H47">
            <v>151.80000000000001</v>
          </cell>
        </row>
        <row r="48">
          <cell r="C48">
            <v>28919050</v>
          </cell>
          <cell r="D48">
            <v>26340.3</v>
          </cell>
          <cell r="E48">
            <v>26340.3</v>
          </cell>
          <cell r="F48">
            <v>0</v>
          </cell>
          <cell r="G48">
            <v>0</v>
          </cell>
          <cell r="H48">
            <v>2435</v>
          </cell>
        </row>
        <row r="49">
          <cell r="C49">
            <v>28916500</v>
          </cell>
          <cell r="D49">
            <v>16898.099999999999</v>
          </cell>
          <cell r="E49">
            <v>16898.099999999999</v>
          </cell>
          <cell r="F49">
            <v>0</v>
          </cell>
          <cell r="G49">
            <v>0</v>
          </cell>
          <cell r="H49">
            <v>764.7</v>
          </cell>
        </row>
        <row r="50">
          <cell r="C50">
            <v>60101900</v>
          </cell>
          <cell r="D50">
            <v>3164.1</v>
          </cell>
          <cell r="E50">
            <v>3164.1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44320.6</v>
          </cell>
          <cell r="E51">
            <v>44320.6</v>
          </cell>
          <cell r="F51">
            <v>0</v>
          </cell>
          <cell r="G51">
            <v>0</v>
          </cell>
          <cell r="H51">
            <v>1606.6</v>
          </cell>
        </row>
        <row r="52">
          <cell r="C52">
            <v>60103450</v>
          </cell>
          <cell r="D52">
            <v>516.79999999999995</v>
          </cell>
          <cell r="E52">
            <v>516.79999999999995</v>
          </cell>
          <cell r="F52">
            <v>0</v>
          </cell>
          <cell r="G52">
            <v>0</v>
          </cell>
          <cell r="H52">
            <v>464.6</v>
          </cell>
        </row>
        <row r="53">
          <cell r="C53">
            <v>28916900</v>
          </cell>
          <cell r="D53">
            <v>1520.6</v>
          </cell>
          <cell r="E53">
            <v>1520.6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4205.8</v>
          </cell>
          <cell r="E54">
            <v>4205.8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5136.8999999999996</v>
          </cell>
          <cell r="E55">
            <v>770</v>
          </cell>
          <cell r="F55">
            <v>4366.8999999999996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3275.6</v>
          </cell>
          <cell r="E56">
            <v>3275.6</v>
          </cell>
          <cell r="F56">
            <v>0</v>
          </cell>
          <cell r="G56">
            <v>0</v>
          </cell>
          <cell r="H56">
            <v>220.4</v>
          </cell>
        </row>
        <row r="57">
          <cell r="C57">
            <v>60102500</v>
          </cell>
          <cell r="D57">
            <v>4999.3999999999996</v>
          </cell>
          <cell r="E57">
            <v>4999.3999999999996</v>
          </cell>
          <cell r="F57">
            <v>0</v>
          </cell>
          <cell r="G57">
            <v>0</v>
          </cell>
          <cell r="H57">
            <v>560.20000000000005</v>
          </cell>
        </row>
        <row r="58">
          <cell r="C58">
            <v>28901150</v>
          </cell>
          <cell r="D58">
            <v>7698.4</v>
          </cell>
          <cell r="E58">
            <v>7698.4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7693.9</v>
          </cell>
          <cell r="E59">
            <v>7693.9</v>
          </cell>
          <cell r="F59">
            <v>0</v>
          </cell>
          <cell r="G59">
            <v>0</v>
          </cell>
          <cell r="H59">
            <v>930</v>
          </cell>
        </row>
        <row r="60">
          <cell r="C60">
            <v>60100325</v>
          </cell>
          <cell r="D60">
            <v>6374.7999999999993</v>
          </cell>
          <cell r="E60">
            <v>6374.7999999999993</v>
          </cell>
          <cell r="F60">
            <v>0</v>
          </cell>
          <cell r="G60">
            <v>0</v>
          </cell>
          <cell r="H60">
            <v>1066.2</v>
          </cell>
        </row>
        <row r="61">
          <cell r="C61">
            <v>60101200</v>
          </cell>
          <cell r="D61">
            <v>36300.1</v>
          </cell>
          <cell r="E61">
            <v>36300.1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9981</v>
          </cell>
          <cell r="E62">
            <v>9981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12501.2</v>
          </cell>
          <cell r="E63">
            <v>12501.2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5647.7</v>
          </cell>
          <cell r="E64">
            <v>5647.7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6899</v>
          </cell>
          <cell r="E65">
            <v>6899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35566.6</v>
          </cell>
          <cell r="E66">
            <v>35566.6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56964.6</v>
          </cell>
          <cell r="E68">
            <v>56964.6</v>
          </cell>
          <cell r="F68">
            <v>0</v>
          </cell>
          <cell r="G68">
            <v>0</v>
          </cell>
          <cell r="H68">
            <v>6080.4</v>
          </cell>
        </row>
        <row r="69">
          <cell r="C69">
            <v>28911750</v>
          </cell>
          <cell r="D69">
            <v>3224.8</v>
          </cell>
          <cell r="E69">
            <v>3224.8</v>
          </cell>
          <cell r="F69">
            <v>0</v>
          </cell>
          <cell r="G69">
            <v>0</v>
          </cell>
          <cell r="H69">
            <v>412.4</v>
          </cell>
        </row>
        <row r="70">
          <cell r="C70">
            <v>60102050</v>
          </cell>
          <cell r="D70">
            <v>13152.6</v>
          </cell>
          <cell r="E70">
            <v>13152.6</v>
          </cell>
          <cell r="F70">
            <v>0</v>
          </cell>
          <cell r="G70">
            <v>0</v>
          </cell>
          <cell r="H70">
            <v>1530.9</v>
          </cell>
        </row>
        <row r="71">
          <cell r="C71">
            <v>28908200</v>
          </cell>
          <cell r="D71">
            <v>38920.699999999997</v>
          </cell>
          <cell r="E71">
            <v>38920.699999999997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4055.1</v>
          </cell>
          <cell r="E72">
            <v>4055.1</v>
          </cell>
          <cell r="F72">
            <v>0</v>
          </cell>
          <cell r="G72">
            <v>0</v>
          </cell>
          <cell r="H72">
            <v>775.5</v>
          </cell>
        </row>
        <row r="73">
          <cell r="C73">
            <v>28925000</v>
          </cell>
          <cell r="D73">
            <v>1490.6</v>
          </cell>
          <cell r="E73">
            <v>1490.6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4500.2</v>
          </cell>
          <cell r="E74">
            <v>4500.2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2701</v>
          </cell>
          <cell r="E75">
            <v>2701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2305</v>
          </cell>
          <cell r="E76">
            <v>2305</v>
          </cell>
          <cell r="F76">
            <v>0</v>
          </cell>
          <cell r="G76">
            <v>94.4</v>
          </cell>
          <cell r="H76">
            <v>0</v>
          </cell>
        </row>
      </sheetData>
      <sheetData sheetId="12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3088.2</v>
          </cell>
        </row>
        <row r="6">
          <cell r="C6">
            <v>28918400</v>
          </cell>
          <cell r="D6">
            <v>5843.6</v>
          </cell>
        </row>
        <row r="7">
          <cell r="C7">
            <v>28916000</v>
          </cell>
          <cell r="D7">
            <v>3693.6</v>
          </cell>
        </row>
        <row r="8">
          <cell r="C8">
            <v>28915850</v>
          </cell>
          <cell r="D8">
            <v>4703</v>
          </cell>
        </row>
        <row r="9">
          <cell r="C9">
            <v>60103250</v>
          </cell>
          <cell r="D9">
            <v>2686.7</v>
          </cell>
        </row>
        <row r="10">
          <cell r="C10">
            <v>28910000</v>
          </cell>
          <cell r="D10">
            <v>4518.3</v>
          </cell>
        </row>
        <row r="11">
          <cell r="C11">
            <v>28918650</v>
          </cell>
          <cell r="D11">
            <v>9648.7000000000007</v>
          </cell>
        </row>
        <row r="12">
          <cell r="C12">
            <v>60103800</v>
          </cell>
          <cell r="D12">
            <v>3766.3</v>
          </cell>
        </row>
        <row r="13">
          <cell r="C13">
            <v>60102850</v>
          </cell>
          <cell r="D13">
            <v>13666.2</v>
          </cell>
        </row>
        <row r="14">
          <cell r="C14">
            <v>60100275</v>
          </cell>
          <cell r="D14">
            <v>2291.9</v>
          </cell>
        </row>
        <row r="15">
          <cell r="C15">
            <v>28927500</v>
          </cell>
          <cell r="D15">
            <v>6065.4</v>
          </cell>
        </row>
        <row r="16">
          <cell r="C16">
            <v>60103700</v>
          </cell>
          <cell r="D16">
            <v>3568</v>
          </cell>
        </row>
        <row r="17">
          <cell r="C17">
            <v>28901100</v>
          </cell>
          <cell r="D17">
            <v>11584.6</v>
          </cell>
        </row>
        <row r="18">
          <cell r="C18">
            <v>28901015</v>
          </cell>
          <cell r="D18">
            <v>7632.8</v>
          </cell>
        </row>
        <row r="19">
          <cell r="C19">
            <v>28917000</v>
          </cell>
          <cell r="D19">
            <v>4214.3999999999996</v>
          </cell>
        </row>
        <row r="20">
          <cell r="C20">
            <v>28918175</v>
          </cell>
          <cell r="D20">
            <v>1575.8</v>
          </cell>
        </row>
        <row r="21">
          <cell r="C21">
            <v>28916255</v>
          </cell>
          <cell r="D21">
            <v>3716</v>
          </cell>
        </row>
        <row r="22">
          <cell r="C22">
            <v>28922000</v>
          </cell>
          <cell r="D22">
            <v>2786.2</v>
          </cell>
        </row>
        <row r="23">
          <cell r="C23">
            <v>28918080</v>
          </cell>
          <cell r="D23">
            <v>5345.6</v>
          </cell>
        </row>
        <row r="24">
          <cell r="C24">
            <v>28919800</v>
          </cell>
          <cell r="D24">
            <v>83793.399999999994</v>
          </cell>
        </row>
        <row r="25">
          <cell r="C25">
            <v>28902400</v>
          </cell>
          <cell r="D25">
            <v>3954.2</v>
          </cell>
        </row>
        <row r="26">
          <cell r="C26">
            <v>28915800</v>
          </cell>
          <cell r="D26">
            <v>2401.1999999999998</v>
          </cell>
        </row>
        <row r="27">
          <cell r="C27">
            <v>28923075</v>
          </cell>
          <cell r="D27">
            <v>7008</v>
          </cell>
        </row>
        <row r="28">
          <cell r="C28">
            <v>28920300</v>
          </cell>
          <cell r="D28">
            <v>11849.4</v>
          </cell>
        </row>
        <row r="29">
          <cell r="C29">
            <v>28921000</v>
          </cell>
          <cell r="D29">
            <v>4526.3999999999996</v>
          </cell>
        </row>
        <row r="30">
          <cell r="C30">
            <v>28904600</v>
          </cell>
          <cell r="D30">
            <v>22945.399999999998</v>
          </cell>
        </row>
        <row r="31">
          <cell r="C31">
            <v>28916700</v>
          </cell>
          <cell r="D31">
            <v>4143.3</v>
          </cell>
        </row>
        <row r="32">
          <cell r="C32">
            <v>28907750</v>
          </cell>
          <cell r="D32">
            <v>2878.6</v>
          </cell>
        </row>
        <row r="33">
          <cell r="C33">
            <v>28914300</v>
          </cell>
          <cell r="D33">
            <v>4022.2999999999997</v>
          </cell>
        </row>
        <row r="34">
          <cell r="C34">
            <v>28920540</v>
          </cell>
          <cell r="D34">
            <v>29404.399999999998</v>
          </cell>
        </row>
        <row r="35">
          <cell r="C35">
            <v>60103100</v>
          </cell>
          <cell r="D35">
            <v>18982.099999999999</v>
          </cell>
        </row>
        <row r="36">
          <cell r="C36">
            <v>28916100</v>
          </cell>
          <cell r="D36">
            <v>13873.6</v>
          </cell>
        </row>
        <row r="37">
          <cell r="C37">
            <v>28906600</v>
          </cell>
          <cell r="D37">
            <v>3032.7</v>
          </cell>
        </row>
        <row r="38">
          <cell r="C38">
            <v>28918100</v>
          </cell>
          <cell r="D38">
            <v>12477</v>
          </cell>
        </row>
        <row r="39">
          <cell r="C39">
            <v>28905300</v>
          </cell>
          <cell r="D39">
            <v>3434.2</v>
          </cell>
        </row>
        <row r="40">
          <cell r="C40">
            <v>28918000</v>
          </cell>
          <cell r="D40">
            <v>6190.4</v>
          </cell>
        </row>
        <row r="41">
          <cell r="C41">
            <v>28916550</v>
          </cell>
          <cell r="D41">
            <v>5771.2</v>
          </cell>
        </row>
        <row r="42">
          <cell r="C42">
            <v>28901250</v>
          </cell>
          <cell r="D42">
            <v>4029</v>
          </cell>
        </row>
        <row r="43">
          <cell r="C43">
            <v>28900650</v>
          </cell>
          <cell r="D43">
            <v>54655.1</v>
          </cell>
        </row>
        <row r="44">
          <cell r="C44">
            <v>28918200</v>
          </cell>
          <cell r="D44">
            <v>12559.4</v>
          </cell>
        </row>
        <row r="45">
          <cell r="C45">
            <v>28916250</v>
          </cell>
          <cell r="D45">
            <v>2008.5</v>
          </cell>
        </row>
        <row r="46">
          <cell r="C46">
            <v>28920700</v>
          </cell>
          <cell r="D46">
            <v>4952.7</v>
          </cell>
        </row>
        <row r="47">
          <cell r="C47">
            <v>28901600</v>
          </cell>
          <cell r="D47">
            <v>241.5</v>
          </cell>
        </row>
        <row r="48">
          <cell r="C48">
            <v>28919050</v>
          </cell>
          <cell r="D48">
            <v>19564.5</v>
          </cell>
        </row>
        <row r="49">
          <cell r="C49">
            <v>28916500</v>
          </cell>
          <cell r="D49">
            <v>13811</v>
          </cell>
        </row>
        <row r="50">
          <cell r="C50">
            <v>60101900</v>
          </cell>
          <cell r="D50">
            <v>2332.1999999999998</v>
          </cell>
        </row>
        <row r="51">
          <cell r="C51">
            <v>28908450</v>
          </cell>
          <cell r="D51">
            <v>41390.300000000003</v>
          </cell>
        </row>
        <row r="52">
          <cell r="C52">
            <v>60103450</v>
          </cell>
          <cell r="D52">
            <v>393.6</v>
          </cell>
        </row>
        <row r="53">
          <cell r="C53">
            <v>28916900</v>
          </cell>
          <cell r="D53">
            <v>4125.6000000000004</v>
          </cell>
        </row>
        <row r="54">
          <cell r="C54">
            <v>28920615</v>
          </cell>
          <cell r="D54">
            <v>3244.4</v>
          </cell>
        </row>
        <row r="55">
          <cell r="C55">
            <v>28912300</v>
          </cell>
          <cell r="D55">
            <v>933.2</v>
          </cell>
        </row>
        <row r="56">
          <cell r="C56">
            <v>28901190</v>
          </cell>
          <cell r="D56">
            <v>2058.6</v>
          </cell>
        </row>
        <row r="57">
          <cell r="C57">
            <v>60102500</v>
          </cell>
          <cell r="D57">
            <v>3100.2</v>
          </cell>
        </row>
        <row r="58">
          <cell r="C58">
            <v>28901150</v>
          </cell>
          <cell r="D58">
            <v>7235.5</v>
          </cell>
        </row>
        <row r="59">
          <cell r="C59">
            <v>60103600</v>
          </cell>
          <cell r="D59">
            <v>4766.3</v>
          </cell>
        </row>
        <row r="60">
          <cell r="C60">
            <v>60100325</v>
          </cell>
          <cell r="D60">
            <v>2980.9</v>
          </cell>
        </row>
        <row r="61">
          <cell r="C61">
            <v>60101200</v>
          </cell>
          <cell r="D61">
            <v>17881</v>
          </cell>
        </row>
        <row r="62">
          <cell r="C62">
            <v>28914750</v>
          </cell>
          <cell r="D62">
            <v>9635.2999999999993</v>
          </cell>
        </row>
        <row r="63">
          <cell r="C63">
            <v>60102070</v>
          </cell>
          <cell r="D63">
            <v>12025.7</v>
          </cell>
        </row>
        <row r="64">
          <cell r="C64">
            <v>28907555</v>
          </cell>
          <cell r="D64">
            <v>4814</v>
          </cell>
        </row>
        <row r="65">
          <cell r="C65">
            <v>28913600</v>
          </cell>
          <cell r="D65">
            <v>4111.6000000000004</v>
          </cell>
        </row>
        <row r="66">
          <cell r="C66">
            <v>28901950</v>
          </cell>
          <cell r="D66">
            <v>52832</v>
          </cell>
        </row>
        <row r="67">
          <cell r="C67">
            <v>28907575</v>
          </cell>
          <cell r="D67">
            <v>2002.8</v>
          </cell>
        </row>
        <row r="68">
          <cell r="C68">
            <v>28909500</v>
          </cell>
          <cell r="D68">
            <v>51695.9</v>
          </cell>
        </row>
        <row r="69">
          <cell r="C69">
            <v>28911750</v>
          </cell>
          <cell r="D69">
            <v>3555.8</v>
          </cell>
        </row>
        <row r="70">
          <cell r="C70">
            <v>60102050</v>
          </cell>
          <cell r="D70">
            <v>8076.6</v>
          </cell>
        </row>
        <row r="71">
          <cell r="C71">
            <v>28908200</v>
          </cell>
          <cell r="D71">
            <v>38569.9</v>
          </cell>
        </row>
        <row r="72">
          <cell r="C72">
            <v>60100450</v>
          </cell>
          <cell r="D72">
            <v>3515.3</v>
          </cell>
        </row>
        <row r="73">
          <cell r="C73">
            <v>28925000</v>
          </cell>
          <cell r="D73">
            <v>1225</v>
          </cell>
        </row>
        <row r="74">
          <cell r="C74">
            <v>28926000</v>
          </cell>
          <cell r="D74">
            <v>4327.7</v>
          </cell>
        </row>
        <row r="75">
          <cell r="C75">
            <v>28924000</v>
          </cell>
          <cell r="D75">
            <v>2653.2</v>
          </cell>
        </row>
        <row r="76">
          <cell r="C76">
            <v>28927000</v>
          </cell>
          <cell r="D76">
            <v>2086.3000000000002</v>
          </cell>
        </row>
      </sheetData>
      <sheetData sheetId="13" refreshError="1">
        <row r="5">
          <cell r="C5">
            <v>28902710</v>
          </cell>
          <cell r="D5">
            <v>2918.6</v>
          </cell>
        </row>
        <row r="6">
          <cell r="C6">
            <v>28918400</v>
          </cell>
          <cell r="D6">
            <v>5128.3999999999996</v>
          </cell>
        </row>
        <row r="7">
          <cell r="C7">
            <v>28916000</v>
          </cell>
          <cell r="D7">
            <v>3546.6</v>
          </cell>
        </row>
        <row r="8">
          <cell r="C8">
            <v>28915850</v>
          </cell>
          <cell r="D8">
            <v>4814.6000000000004</v>
          </cell>
        </row>
        <row r="9">
          <cell r="C9">
            <v>60103250</v>
          </cell>
          <cell r="D9">
            <v>2437.5</v>
          </cell>
        </row>
        <row r="10">
          <cell r="C10">
            <v>28910000</v>
          </cell>
          <cell r="D10">
            <v>4010</v>
          </cell>
        </row>
        <row r="11">
          <cell r="C11">
            <v>28918650</v>
          </cell>
          <cell r="D11">
            <v>13215</v>
          </cell>
        </row>
        <row r="12">
          <cell r="C12">
            <v>60103800</v>
          </cell>
          <cell r="D12">
            <v>3106.6</v>
          </cell>
        </row>
        <row r="13">
          <cell r="C13">
            <v>60102850</v>
          </cell>
          <cell r="D13">
            <v>12172.5</v>
          </cell>
        </row>
        <row r="14">
          <cell r="C14">
            <v>60100275</v>
          </cell>
          <cell r="D14">
            <v>4852.2</v>
          </cell>
        </row>
        <row r="15">
          <cell r="C15">
            <v>60103700</v>
          </cell>
          <cell r="D15">
            <v>3850.2</v>
          </cell>
        </row>
        <row r="16">
          <cell r="C16">
            <v>28901100</v>
          </cell>
          <cell r="D16">
            <v>10856.4</v>
          </cell>
        </row>
        <row r="17">
          <cell r="C17">
            <v>28901015</v>
          </cell>
          <cell r="D17">
            <v>7279.6</v>
          </cell>
        </row>
        <row r="18">
          <cell r="C18">
            <v>28918175</v>
          </cell>
          <cell r="D18">
            <v>1447.4</v>
          </cell>
        </row>
        <row r="19">
          <cell r="C19">
            <v>28916255</v>
          </cell>
          <cell r="D19">
            <v>3780</v>
          </cell>
        </row>
        <row r="20">
          <cell r="C20">
            <v>28922000</v>
          </cell>
          <cell r="D20">
            <v>3058</v>
          </cell>
        </row>
        <row r="21">
          <cell r="C21">
            <v>28918080</v>
          </cell>
          <cell r="D21">
            <v>8614.7999999999993</v>
          </cell>
        </row>
        <row r="22">
          <cell r="C22">
            <v>28919800</v>
          </cell>
          <cell r="D22">
            <v>97531.4</v>
          </cell>
        </row>
        <row r="23">
          <cell r="C23">
            <v>28902400</v>
          </cell>
          <cell r="D23">
            <v>3672.3</v>
          </cell>
        </row>
        <row r="24">
          <cell r="C24">
            <v>28915800</v>
          </cell>
          <cell r="D24">
            <v>2065.9</v>
          </cell>
        </row>
        <row r="25">
          <cell r="C25">
            <v>28923075</v>
          </cell>
          <cell r="D25">
            <v>7569.4</v>
          </cell>
        </row>
        <row r="26">
          <cell r="C26">
            <v>28917000</v>
          </cell>
          <cell r="D26">
            <v>7154.8</v>
          </cell>
        </row>
        <row r="27">
          <cell r="C27">
            <v>28920300</v>
          </cell>
          <cell r="D27">
            <v>11037.1</v>
          </cell>
        </row>
        <row r="28">
          <cell r="C28">
            <v>28921000</v>
          </cell>
          <cell r="D28">
            <v>3719.8</v>
          </cell>
        </row>
        <row r="29">
          <cell r="C29">
            <v>28904600</v>
          </cell>
          <cell r="D29">
            <v>23651.599999999999</v>
          </cell>
        </row>
        <row r="30">
          <cell r="C30">
            <v>28916700</v>
          </cell>
          <cell r="D30">
            <v>6911.4</v>
          </cell>
        </row>
        <row r="31">
          <cell r="C31">
            <v>28907750</v>
          </cell>
          <cell r="D31">
            <v>6873.2000000000007</v>
          </cell>
        </row>
        <row r="32">
          <cell r="C32">
            <v>28914300</v>
          </cell>
          <cell r="D32">
            <v>5058.8</v>
          </cell>
        </row>
        <row r="33">
          <cell r="C33">
            <v>28920540</v>
          </cell>
          <cell r="D33">
            <v>27262.5</v>
          </cell>
        </row>
        <row r="34">
          <cell r="C34">
            <v>60103100</v>
          </cell>
          <cell r="D34">
            <v>21325.5</v>
          </cell>
        </row>
        <row r="35">
          <cell r="C35">
            <v>28916100</v>
          </cell>
          <cell r="D35">
            <v>11061.099999999999</v>
          </cell>
        </row>
        <row r="36">
          <cell r="C36">
            <v>28906600</v>
          </cell>
          <cell r="D36">
            <v>2701.6</v>
          </cell>
        </row>
        <row r="37">
          <cell r="C37">
            <v>28918100</v>
          </cell>
          <cell r="D37">
            <v>13867.6</v>
          </cell>
        </row>
        <row r="38">
          <cell r="C38">
            <v>28905300</v>
          </cell>
          <cell r="D38">
            <v>4208</v>
          </cell>
        </row>
        <row r="39">
          <cell r="C39">
            <v>28918000</v>
          </cell>
          <cell r="D39">
            <v>5218.2</v>
          </cell>
        </row>
        <row r="40">
          <cell r="C40">
            <v>28916550</v>
          </cell>
          <cell r="D40">
            <v>11109.8</v>
          </cell>
        </row>
        <row r="41">
          <cell r="C41">
            <v>28901250</v>
          </cell>
          <cell r="D41">
            <v>8329.6</v>
          </cell>
        </row>
        <row r="42">
          <cell r="C42">
            <v>28900650</v>
          </cell>
          <cell r="D42">
            <v>63218.8</v>
          </cell>
        </row>
        <row r="43">
          <cell r="C43">
            <v>28918200</v>
          </cell>
          <cell r="D43">
            <v>13498.8</v>
          </cell>
        </row>
        <row r="44">
          <cell r="C44">
            <v>28916250</v>
          </cell>
          <cell r="D44">
            <v>2003.2</v>
          </cell>
        </row>
        <row r="45">
          <cell r="C45">
            <v>28920700</v>
          </cell>
          <cell r="D45">
            <v>5389</v>
          </cell>
        </row>
        <row r="46">
          <cell r="C46">
            <v>28901600</v>
          </cell>
          <cell r="D46">
            <v>319.7</v>
          </cell>
        </row>
        <row r="47">
          <cell r="C47">
            <v>28919050</v>
          </cell>
          <cell r="D47">
            <v>17381.3</v>
          </cell>
        </row>
        <row r="48">
          <cell r="C48">
            <v>28916500</v>
          </cell>
          <cell r="D48">
            <v>14728.1</v>
          </cell>
        </row>
        <row r="49">
          <cell r="C49">
            <v>60101900</v>
          </cell>
          <cell r="D49">
            <v>1776.6</v>
          </cell>
        </row>
        <row r="50">
          <cell r="C50">
            <v>28908450</v>
          </cell>
          <cell r="D50">
            <v>39175.699999999997</v>
          </cell>
        </row>
        <row r="51">
          <cell r="C51">
            <v>60103450</v>
          </cell>
          <cell r="D51">
            <v>527.9</v>
          </cell>
        </row>
        <row r="52">
          <cell r="C52">
            <v>28916900</v>
          </cell>
          <cell r="D52">
            <v>6256</v>
          </cell>
        </row>
        <row r="53">
          <cell r="C53">
            <v>28920615</v>
          </cell>
          <cell r="D53">
            <v>2581.1</v>
          </cell>
        </row>
        <row r="54">
          <cell r="C54">
            <v>28912300</v>
          </cell>
          <cell r="D54">
            <v>26087.8</v>
          </cell>
        </row>
        <row r="55">
          <cell r="C55">
            <v>28901190</v>
          </cell>
          <cell r="D55">
            <v>2241.1999999999998</v>
          </cell>
        </row>
        <row r="56">
          <cell r="C56">
            <v>60102500</v>
          </cell>
          <cell r="D56">
            <v>4715.1000000000004</v>
          </cell>
        </row>
        <row r="57">
          <cell r="C57">
            <v>28901150</v>
          </cell>
          <cell r="D57">
            <v>7417.8</v>
          </cell>
        </row>
        <row r="58">
          <cell r="C58">
            <v>60103600</v>
          </cell>
          <cell r="D58">
            <v>5339</v>
          </cell>
        </row>
        <row r="59">
          <cell r="C59">
            <v>60100325</v>
          </cell>
          <cell r="D59">
            <v>3517.6</v>
          </cell>
        </row>
        <row r="60">
          <cell r="C60">
            <v>60101200</v>
          </cell>
          <cell r="D60">
            <v>21253.8</v>
          </cell>
        </row>
        <row r="61">
          <cell r="C61">
            <v>28914750</v>
          </cell>
          <cell r="D61">
            <v>8339.1</v>
          </cell>
        </row>
        <row r="62">
          <cell r="C62">
            <v>60102070</v>
          </cell>
          <cell r="D62">
            <v>10885.3</v>
          </cell>
        </row>
        <row r="63">
          <cell r="C63">
            <v>28907555</v>
          </cell>
          <cell r="D63">
            <v>4882</v>
          </cell>
        </row>
        <row r="64">
          <cell r="C64">
            <v>28913600</v>
          </cell>
          <cell r="D64">
            <v>6489.4</v>
          </cell>
        </row>
        <row r="65">
          <cell r="C65">
            <v>28901950</v>
          </cell>
          <cell r="D65">
            <v>70426.399999999994</v>
          </cell>
        </row>
        <row r="66">
          <cell r="C66">
            <v>28907575</v>
          </cell>
          <cell r="D66">
            <v>3283.3</v>
          </cell>
        </row>
        <row r="67">
          <cell r="C67">
            <v>28909500</v>
          </cell>
          <cell r="D67">
            <v>51218.400000000001</v>
          </cell>
        </row>
        <row r="68">
          <cell r="C68">
            <v>28911750</v>
          </cell>
          <cell r="D68">
            <v>3883.5</v>
          </cell>
        </row>
        <row r="69">
          <cell r="C69">
            <v>60102050</v>
          </cell>
          <cell r="D69">
            <v>9693.2999999999993</v>
          </cell>
        </row>
        <row r="70">
          <cell r="C70">
            <v>28908200</v>
          </cell>
          <cell r="D70">
            <v>33481.800000000003</v>
          </cell>
        </row>
        <row r="71">
          <cell r="C71">
            <v>60100450</v>
          </cell>
          <cell r="D71">
            <v>4044.1</v>
          </cell>
        </row>
        <row r="72">
          <cell r="C72">
            <v>28925000</v>
          </cell>
          <cell r="D72">
            <v>1526.8</v>
          </cell>
        </row>
        <row r="73">
          <cell r="C73">
            <v>28926000</v>
          </cell>
          <cell r="D73">
            <v>4651.5</v>
          </cell>
        </row>
        <row r="74">
          <cell r="C74">
            <v>28924000</v>
          </cell>
          <cell r="D74">
            <v>2158.9</v>
          </cell>
        </row>
        <row r="75">
          <cell r="C75">
            <v>28927000</v>
          </cell>
          <cell r="D75">
            <v>2487</v>
          </cell>
        </row>
      </sheetData>
      <sheetData sheetId="14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2526.8000000000002</v>
          </cell>
        </row>
        <row r="6">
          <cell r="C6">
            <v>28918400</v>
          </cell>
          <cell r="D6">
            <v>4040.8</v>
          </cell>
        </row>
        <row r="7">
          <cell r="C7">
            <v>28916000</v>
          </cell>
          <cell r="D7">
            <v>2576.6999999999998</v>
          </cell>
        </row>
        <row r="8">
          <cell r="C8">
            <v>28915850</v>
          </cell>
          <cell r="D8">
            <v>3410.8</v>
          </cell>
        </row>
        <row r="9">
          <cell r="C9">
            <v>60103250</v>
          </cell>
          <cell r="D9">
            <v>2168.5</v>
          </cell>
        </row>
        <row r="10">
          <cell r="C10">
            <v>28910000</v>
          </cell>
          <cell r="D10">
            <v>6453.2</v>
          </cell>
        </row>
        <row r="11">
          <cell r="C11">
            <v>28918650</v>
          </cell>
          <cell r="D11">
            <v>12167.7</v>
          </cell>
        </row>
        <row r="12">
          <cell r="C12">
            <v>60103800</v>
          </cell>
          <cell r="D12">
            <v>2517.5</v>
          </cell>
        </row>
        <row r="13">
          <cell r="C13">
            <v>60102850</v>
          </cell>
          <cell r="D13">
            <v>11692.2</v>
          </cell>
        </row>
        <row r="14">
          <cell r="C14">
            <v>60100275</v>
          </cell>
          <cell r="D14">
            <v>2935.4</v>
          </cell>
        </row>
        <row r="15">
          <cell r="C15">
            <v>60103700</v>
          </cell>
          <cell r="D15">
            <v>3187</v>
          </cell>
        </row>
        <row r="16">
          <cell r="C16">
            <v>28901100</v>
          </cell>
          <cell r="D16">
            <v>10089.799999999999</v>
          </cell>
        </row>
        <row r="17">
          <cell r="C17">
            <v>28901015</v>
          </cell>
          <cell r="D17">
            <v>3622.8</v>
          </cell>
        </row>
        <row r="18">
          <cell r="C18">
            <v>28918175</v>
          </cell>
          <cell r="D18">
            <v>1924.1</v>
          </cell>
        </row>
        <row r="19">
          <cell r="C19">
            <v>28916255</v>
          </cell>
          <cell r="D19">
            <v>3805.6</v>
          </cell>
        </row>
        <row r="20">
          <cell r="C20">
            <v>28922000</v>
          </cell>
          <cell r="D20">
            <v>3262.2</v>
          </cell>
        </row>
        <row r="21">
          <cell r="C21">
            <v>28918080</v>
          </cell>
          <cell r="D21">
            <v>5414.4</v>
          </cell>
        </row>
        <row r="22">
          <cell r="C22">
            <v>28919800</v>
          </cell>
          <cell r="D22">
            <v>63793.8</v>
          </cell>
        </row>
        <row r="23">
          <cell r="C23">
            <v>28902400</v>
          </cell>
          <cell r="D23">
            <v>4013.7</v>
          </cell>
        </row>
        <row r="24">
          <cell r="C24">
            <v>28915800</v>
          </cell>
          <cell r="D24">
            <v>1702.2</v>
          </cell>
        </row>
        <row r="25">
          <cell r="C25">
            <v>28923075</v>
          </cell>
          <cell r="D25">
            <v>7673.4</v>
          </cell>
        </row>
        <row r="26">
          <cell r="C26">
            <v>28917000</v>
          </cell>
          <cell r="D26">
            <v>5035</v>
          </cell>
        </row>
        <row r="27">
          <cell r="C27">
            <v>28920300</v>
          </cell>
          <cell r="D27">
            <v>9216.5</v>
          </cell>
        </row>
        <row r="28">
          <cell r="C28">
            <v>28921000</v>
          </cell>
          <cell r="D28">
            <v>3240.4</v>
          </cell>
        </row>
        <row r="29">
          <cell r="C29">
            <v>28904600</v>
          </cell>
          <cell r="D29">
            <v>11816.5</v>
          </cell>
        </row>
        <row r="30">
          <cell r="C30">
            <v>28916700</v>
          </cell>
          <cell r="D30">
            <v>8219.5</v>
          </cell>
        </row>
        <row r="31">
          <cell r="C31">
            <v>28907750</v>
          </cell>
          <cell r="D31">
            <v>6736.1999999999989</v>
          </cell>
        </row>
        <row r="32">
          <cell r="C32">
            <v>28914300</v>
          </cell>
          <cell r="D32">
            <v>4830.2</v>
          </cell>
        </row>
        <row r="33">
          <cell r="C33">
            <v>28920540</v>
          </cell>
          <cell r="D33">
            <v>24726.100000000002</v>
          </cell>
        </row>
        <row r="34">
          <cell r="C34">
            <v>28901150</v>
          </cell>
          <cell r="D34">
            <v>7314.7999999999993</v>
          </cell>
        </row>
        <row r="35">
          <cell r="C35">
            <v>60103100</v>
          </cell>
          <cell r="D35">
            <v>24381</v>
          </cell>
        </row>
        <row r="36">
          <cell r="C36">
            <v>28916100</v>
          </cell>
          <cell r="D36">
            <v>12219.900000000001</v>
          </cell>
        </row>
        <row r="37">
          <cell r="C37">
            <v>28906600</v>
          </cell>
          <cell r="D37">
            <v>2944.8</v>
          </cell>
        </row>
        <row r="38">
          <cell r="C38">
            <v>28918100</v>
          </cell>
          <cell r="D38">
            <v>8316.7999999999993</v>
          </cell>
        </row>
        <row r="39">
          <cell r="C39">
            <v>28905300</v>
          </cell>
          <cell r="D39">
            <v>4200.3999999999996</v>
          </cell>
        </row>
        <row r="40">
          <cell r="C40">
            <v>28918000</v>
          </cell>
          <cell r="D40">
            <v>6226.1</v>
          </cell>
        </row>
        <row r="41">
          <cell r="C41">
            <v>28916550</v>
          </cell>
          <cell r="D41">
            <v>11428.1</v>
          </cell>
        </row>
        <row r="42">
          <cell r="C42">
            <v>28901250</v>
          </cell>
          <cell r="D42">
            <v>10522</v>
          </cell>
        </row>
        <row r="43">
          <cell r="C43">
            <v>28900650</v>
          </cell>
          <cell r="D43">
            <v>61618.1</v>
          </cell>
        </row>
        <row r="44">
          <cell r="C44">
            <v>28918200</v>
          </cell>
          <cell r="D44">
            <v>13094.4</v>
          </cell>
        </row>
        <row r="45">
          <cell r="C45">
            <v>28916250</v>
          </cell>
          <cell r="D45">
            <v>3558.4</v>
          </cell>
        </row>
        <row r="46">
          <cell r="C46">
            <v>28920700</v>
          </cell>
          <cell r="D46">
            <v>5324.4</v>
          </cell>
        </row>
        <row r="47">
          <cell r="C47">
            <v>28901600</v>
          </cell>
          <cell r="D47">
            <v>69.400000000000006</v>
          </cell>
        </row>
        <row r="48">
          <cell r="C48">
            <v>28919050</v>
          </cell>
          <cell r="D48">
            <v>28383.599999999999</v>
          </cell>
        </row>
        <row r="49">
          <cell r="C49">
            <v>28916500</v>
          </cell>
          <cell r="D49">
            <v>16405.400000000001</v>
          </cell>
        </row>
        <row r="50">
          <cell r="C50">
            <v>60101900</v>
          </cell>
          <cell r="D50">
            <v>2085.3000000000002</v>
          </cell>
        </row>
        <row r="51">
          <cell r="C51">
            <v>28908450</v>
          </cell>
          <cell r="D51">
            <v>40836.800000000003</v>
          </cell>
        </row>
        <row r="52">
          <cell r="C52">
            <v>60103450</v>
          </cell>
          <cell r="D52">
            <v>2369.1999999999998</v>
          </cell>
        </row>
        <row r="53">
          <cell r="C53">
            <v>28916900</v>
          </cell>
          <cell r="D53">
            <v>11755</v>
          </cell>
        </row>
        <row r="54">
          <cell r="C54">
            <v>28920615</v>
          </cell>
          <cell r="D54">
            <v>2984</v>
          </cell>
        </row>
        <row r="55">
          <cell r="C55">
            <v>28912300</v>
          </cell>
          <cell r="D55">
            <v>31794.3</v>
          </cell>
        </row>
        <row r="56">
          <cell r="C56">
            <v>28901190</v>
          </cell>
          <cell r="D56">
            <v>628.20000000000005</v>
          </cell>
        </row>
        <row r="57">
          <cell r="C57">
            <v>60102500</v>
          </cell>
          <cell r="D57">
            <v>5567.9</v>
          </cell>
        </row>
        <row r="58">
          <cell r="C58">
            <v>60103600</v>
          </cell>
          <cell r="D58">
            <v>5593.2</v>
          </cell>
        </row>
        <row r="59">
          <cell r="C59">
            <v>60100325</v>
          </cell>
          <cell r="D59">
            <v>4287.7</v>
          </cell>
        </row>
        <row r="60">
          <cell r="C60">
            <v>60101200</v>
          </cell>
          <cell r="D60">
            <v>24593.8</v>
          </cell>
        </row>
        <row r="61">
          <cell r="C61">
            <v>28914750</v>
          </cell>
          <cell r="D61">
            <v>7659.2</v>
          </cell>
        </row>
        <row r="62">
          <cell r="C62">
            <v>60102070</v>
          </cell>
          <cell r="D62">
            <v>12153.6</v>
          </cell>
        </row>
        <row r="63">
          <cell r="C63">
            <v>28907555</v>
          </cell>
          <cell r="D63">
            <v>5361.2</v>
          </cell>
        </row>
        <row r="64">
          <cell r="C64">
            <v>28913600</v>
          </cell>
          <cell r="D64">
            <v>5198.8</v>
          </cell>
        </row>
        <row r="65">
          <cell r="C65">
            <v>28901950</v>
          </cell>
          <cell r="D65">
            <v>67858.7</v>
          </cell>
        </row>
        <row r="66">
          <cell r="C66">
            <v>28907575</v>
          </cell>
          <cell r="D66">
            <v>3182.6</v>
          </cell>
        </row>
        <row r="67">
          <cell r="C67">
            <v>28909500</v>
          </cell>
          <cell r="D67">
            <v>57620.800000000003</v>
          </cell>
        </row>
        <row r="68">
          <cell r="C68">
            <v>28911750</v>
          </cell>
          <cell r="D68">
            <v>1535.1</v>
          </cell>
        </row>
        <row r="69">
          <cell r="C69">
            <v>60102050</v>
          </cell>
          <cell r="D69">
            <v>8656.2999999999993</v>
          </cell>
        </row>
        <row r="70">
          <cell r="C70">
            <v>28908200</v>
          </cell>
          <cell r="D70">
            <v>37086.5</v>
          </cell>
        </row>
        <row r="71">
          <cell r="C71">
            <v>60100450</v>
          </cell>
          <cell r="D71">
            <v>4352.6000000000004</v>
          </cell>
        </row>
        <row r="72">
          <cell r="C72">
            <v>28925000</v>
          </cell>
          <cell r="D72">
            <v>1727.1</v>
          </cell>
        </row>
        <row r="73">
          <cell r="C73">
            <v>28926000</v>
          </cell>
          <cell r="D73">
            <v>4499.6000000000004</v>
          </cell>
        </row>
        <row r="74">
          <cell r="C74">
            <v>28924000</v>
          </cell>
          <cell r="D74">
            <v>1850</v>
          </cell>
        </row>
        <row r="75">
          <cell r="C75">
            <v>28927000</v>
          </cell>
          <cell r="D75">
            <v>2754.1</v>
          </cell>
        </row>
      </sheetData>
      <sheetData sheetId="15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2391.6</v>
          </cell>
        </row>
        <row r="6">
          <cell r="C6">
            <v>28918400</v>
          </cell>
          <cell r="D6">
            <v>3303.6</v>
          </cell>
        </row>
        <row r="7">
          <cell r="C7">
            <v>28916000</v>
          </cell>
          <cell r="D7">
            <v>1555.1</v>
          </cell>
        </row>
        <row r="8">
          <cell r="C8">
            <v>28915850</v>
          </cell>
          <cell r="D8">
            <v>4380.8999999999996</v>
          </cell>
        </row>
        <row r="9">
          <cell r="C9">
            <v>60103250</v>
          </cell>
          <cell r="D9">
            <v>1733.1</v>
          </cell>
        </row>
        <row r="10">
          <cell r="C10">
            <v>28910000</v>
          </cell>
          <cell r="D10">
            <v>5155.2</v>
          </cell>
        </row>
        <row r="11">
          <cell r="C11">
            <v>28918650</v>
          </cell>
          <cell r="D11">
            <v>13197.1</v>
          </cell>
        </row>
        <row r="12">
          <cell r="C12">
            <v>60103800</v>
          </cell>
          <cell r="D12">
            <v>1797.8</v>
          </cell>
        </row>
        <row r="13">
          <cell r="C13">
            <v>60102850</v>
          </cell>
          <cell r="D13">
            <v>10301.1</v>
          </cell>
        </row>
        <row r="14">
          <cell r="C14">
            <v>60100275</v>
          </cell>
          <cell r="D14">
            <v>2371.3000000000002</v>
          </cell>
        </row>
        <row r="15">
          <cell r="C15">
            <v>60103700</v>
          </cell>
          <cell r="D15">
            <v>2651.9</v>
          </cell>
        </row>
        <row r="16">
          <cell r="C16">
            <v>28901100</v>
          </cell>
          <cell r="D16">
            <v>7586.8</v>
          </cell>
        </row>
        <row r="17">
          <cell r="C17">
            <v>28901015</v>
          </cell>
          <cell r="D17">
            <v>1108</v>
          </cell>
        </row>
        <row r="18">
          <cell r="C18">
            <v>28918175</v>
          </cell>
          <cell r="D18">
            <v>2136.9</v>
          </cell>
        </row>
        <row r="19">
          <cell r="C19">
            <v>28916255</v>
          </cell>
          <cell r="D19">
            <v>3058</v>
          </cell>
        </row>
        <row r="20">
          <cell r="C20">
            <v>28922000</v>
          </cell>
          <cell r="D20">
            <v>2699.8</v>
          </cell>
        </row>
        <row r="21">
          <cell r="C21">
            <v>28918080</v>
          </cell>
          <cell r="D21">
            <v>5190.7</v>
          </cell>
        </row>
        <row r="22">
          <cell r="C22">
            <v>28919800</v>
          </cell>
          <cell r="D22">
            <v>66727</v>
          </cell>
        </row>
        <row r="23">
          <cell r="C23">
            <v>28902400</v>
          </cell>
          <cell r="D23">
            <v>3553.6</v>
          </cell>
        </row>
        <row r="24">
          <cell r="C24">
            <v>28915800</v>
          </cell>
          <cell r="D24">
            <v>1283.2</v>
          </cell>
        </row>
        <row r="25">
          <cell r="C25">
            <v>28923075</v>
          </cell>
          <cell r="D25">
            <v>5663.4</v>
          </cell>
        </row>
        <row r="26">
          <cell r="C26">
            <v>28917000</v>
          </cell>
          <cell r="D26">
            <v>4074.3</v>
          </cell>
        </row>
        <row r="27">
          <cell r="C27">
            <v>28920300</v>
          </cell>
          <cell r="D27">
            <v>6534.4</v>
          </cell>
        </row>
        <row r="28">
          <cell r="C28">
            <v>28921000</v>
          </cell>
          <cell r="D28">
            <v>1964.6</v>
          </cell>
        </row>
        <row r="29">
          <cell r="C29">
            <v>28904600</v>
          </cell>
          <cell r="D29">
            <v>7847.4</v>
          </cell>
        </row>
        <row r="30">
          <cell r="C30">
            <v>28916700</v>
          </cell>
          <cell r="D30">
            <v>7668.3</v>
          </cell>
        </row>
        <row r="31">
          <cell r="C31">
            <v>28907750</v>
          </cell>
          <cell r="D31">
            <v>5882.2000000000007</v>
          </cell>
        </row>
        <row r="32">
          <cell r="C32">
            <v>28914300</v>
          </cell>
          <cell r="D32">
            <v>4181.8999999999996</v>
          </cell>
        </row>
        <row r="33">
          <cell r="C33">
            <v>28920540</v>
          </cell>
          <cell r="D33">
            <v>21233.3</v>
          </cell>
        </row>
        <row r="34">
          <cell r="C34">
            <v>28901150</v>
          </cell>
          <cell r="D34">
            <v>6704.5999999999995</v>
          </cell>
        </row>
        <row r="35">
          <cell r="C35">
            <v>60103100</v>
          </cell>
          <cell r="D35">
            <v>25151.1</v>
          </cell>
        </row>
        <row r="36">
          <cell r="C36">
            <v>28916100</v>
          </cell>
          <cell r="D36">
            <v>10032.6</v>
          </cell>
        </row>
        <row r="37">
          <cell r="C37">
            <v>28906600</v>
          </cell>
          <cell r="D37">
            <v>2696.5</v>
          </cell>
        </row>
        <row r="38">
          <cell r="C38">
            <v>28918100</v>
          </cell>
          <cell r="D38">
            <v>5680.4</v>
          </cell>
        </row>
        <row r="39">
          <cell r="C39">
            <v>28905300</v>
          </cell>
          <cell r="D39">
            <v>2904.2</v>
          </cell>
        </row>
        <row r="40">
          <cell r="C40">
            <v>60102050</v>
          </cell>
          <cell r="D40">
            <v>7194.5</v>
          </cell>
        </row>
        <row r="41">
          <cell r="C41">
            <v>28918000</v>
          </cell>
          <cell r="D41">
            <v>4065.4</v>
          </cell>
        </row>
        <row r="42">
          <cell r="C42">
            <v>28916550</v>
          </cell>
          <cell r="D42">
            <v>11058.5</v>
          </cell>
        </row>
        <row r="43">
          <cell r="C43">
            <v>28901250</v>
          </cell>
          <cell r="D43">
            <v>9435</v>
          </cell>
        </row>
        <row r="44">
          <cell r="C44">
            <v>28900650</v>
          </cell>
          <cell r="D44">
            <v>66087.199999999997</v>
          </cell>
        </row>
        <row r="45">
          <cell r="C45">
            <v>28918200</v>
          </cell>
          <cell r="D45">
            <v>10756.5</v>
          </cell>
        </row>
        <row r="46">
          <cell r="C46">
            <v>28916250</v>
          </cell>
          <cell r="D46">
            <v>3113.5</v>
          </cell>
        </row>
        <row r="47">
          <cell r="C47">
            <v>28920700</v>
          </cell>
          <cell r="D47">
            <v>4619.3999999999996</v>
          </cell>
        </row>
        <row r="48">
          <cell r="C48">
            <v>28901600</v>
          </cell>
          <cell r="D48">
            <v>0</v>
          </cell>
        </row>
        <row r="49">
          <cell r="C49">
            <v>28919050</v>
          </cell>
          <cell r="D49">
            <v>25796.3</v>
          </cell>
        </row>
        <row r="50">
          <cell r="C50">
            <v>28916500</v>
          </cell>
          <cell r="D50">
            <v>15678.7</v>
          </cell>
        </row>
        <row r="51">
          <cell r="C51">
            <v>60101900</v>
          </cell>
          <cell r="D51">
            <v>1683.1</v>
          </cell>
        </row>
        <row r="52">
          <cell r="C52">
            <v>28908450</v>
          </cell>
          <cell r="D52">
            <v>34582.1</v>
          </cell>
        </row>
        <row r="53">
          <cell r="C53">
            <v>60103450</v>
          </cell>
          <cell r="D53">
            <v>3684.5</v>
          </cell>
        </row>
        <row r="54">
          <cell r="C54">
            <v>28916900</v>
          </cell>
          <cell r="D54">
            <v>6274</v>
          </cell>
        </row>
        <row r="55">
          <cell r="C55">
            <v>28920615</v>
          </cell>
          <cell r="D55">
            <v>1009.4</v>
          </cell>
        </row>
        <row r="56">
          <cell r="C56">
            <v>28912300</v>
          </cell>
          <cell r="D56">
            <v>31409.8</v>
          </cell>
        </row>
        <row r="57">
          <cell r="C57">
            <v>28901190</v>
          </cell>
          <cell r="D57">
            <v>855.4</v>
          </cell>
        </row>
        <row r="58">
          <cell r="C58">
            <v>60102500</v>
          </cell>
          <cell r="D58">
            <v>5315</v>
          </cell>
        </row>
        <row r="59">
          <cell r="C59">
            <v>60103600</v>
          </cell>
          <cell r="D59">
            <v>4531.3</v>
          </cell>
        </row>
        <row r="60">
          <cell r="C60">
            <v>60100325</v>
          </cell>
          <cell r="D60">
            <v>4327</v>
          </cell>
        </row>
        <row r="61">
          <cell r="C61">
            <v>60101200</v>
          </cell>
          <cell r="D61">
            <v>22702.1</v>
          </cell>
        </row>
        <row r="62">
          <cell r="C62">
            <v>28914750</v>
          </cell>
          <cell r="D62">
            <v>6468.8</v>
          </cell>
        </row>
        <row r="63">
          <cell r="C63">
            <v>60102070</v>
          </cell>
          <cell r="D63">
            <v>10178.299999999999</v>
          </cell>
        </row>
        <row r="64">
          <cell r="C64">
            <v>28907555</v>
          </cell>
          <cell r="D64">
            <v>4508.8</v>
          </cell>
        </row>
        <row r="65">
          <cell r="C65">
            <v>28913600</v>
          </cell>
          <cell r="D65">
            <v>4199</v>
          </cell>
        </row>
        <row r="66">
          <cell r="C66">
            <v>28901950</v>
          </cell>
          <cell r="D66">
            <v>70885.7</v>
          </cell>
        </row>
        <row r="67">
          <cell r="C67">
            <v>28907575</v>
          </cell>
          <cell r="D67">
            <v>3408.4</v>
          </cell>
        </row>
        <row r="68">
          <cell r="C68">
            <v>28909500</v>
          </cell>
          <cell r="D68">
            <v>49575.8</v>
          </cell>
        </row>
        <row r="69">
          <cell r="C69">
            <v>28911750</v>
          </cell>
          <cell r="D69">
            <v>877.9</v>
          </cell>
        </row>
        <row r="70">
          <cell r="C70">
            <v>28908200</v>
          </cell>
          <cell r="D70">
            <v>40674.800000000003</v>
          </cell>
        </row>
        <row r="71">
          <cell r="C71">
            <v>60100450</v>
          </cell>
          <cell r="D71">
            <v>3644</v>
          </cell>
        </row>
        <row r="72">
          <cell r="C72">
            <v>28925000</v>
          </cell>
          <cell r="D72">
            <v>1643.6</v>
          </cell>
        </row>
        <row r="73">
          <cell r="C73">
            <v>28926000</v>
          </cell>
          <cell r="D73">
            <v>3580.5</v>
          </cell>
        </row>
        <row r="74">
          <cell r="C74">
            <v>28924000</v>
          </cell>
          <cell r="D74">
            <v>1549.8</v>
          </cell>
        </row>
      </sheetData>
      <sheetData sheetId="16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2413.1999999999998</v>
          </cell>
        </row>
        <row r="6">
          <cell r="C6">
            <v>28918400</v>
          </cell>
          <cell r="D6">
            <v>3592.4</v>
          </cell>
        </row>
        <row r="7">
          <cell r="C7">
            <v>28916000</v>
          </cell>
          <cell r="D7">
            <v>1438.6</v>
          </cell>
        </row>
        <row r="8">
          <cell r="C8">
            <v>28915850</v>
          </cell>
          <cell r="D8">
            <v>6081.9</v>
          </cell>
        </row>
        <row r="9">
          <cell r="C9">
            <v>60103250</v>
          </cell>
          <cell r="D9">
            <v>1458.2</v>
          </cell>
        </row>
        <row r="10">
          <cell r="C10">
            <v>28910000</v>
          </cell>
          <cell r="D10">
            <v>5015</v>
          </cell>
        </row>
        <row r="11">
          <cell r="C11">
            <v>28918650</v>
          </cell>
          <cell r="D11">
            <v>12733.6</v>
          </cell>
        </row>
        <row r="12">
          <cell r="C12">
            <v>60103800</v>
          </cell>
          <cell r="D12">
            <v>1484.2</v>
          </cell>
        </row>
        <row r="13">
          <cell r="C13">
            <v>60102850</v>
          </cell>
          <cell r="D13">
            <v>10446.299999999999</v>
          </cell>
        </row>
        <row r="14">
          <cell r="C14">
            <v>60100275</v>
          </cell>
          <cell r="D14">
            <v>2724.6</v>
          </cell>
        </row>
        <row r="15">
          <cell r="C15">
            <v>60103700</v>
          </cell>
          <cell r="D15">
            <v>3398.9</v>
          </cell>
        </row>
        <row r="16">
          <cell r="C16">
            <v>28901100</v>
          </cell>
          <cell r="D16">
            <v>6371.4</v>
          </cell>
        </row>
        <row r="17">
          <cell r="C17">
            <v>28901015</v>
          </cell>
          <cell r="D17">
            <v>45.2</v>
          </cell>
        </row>
        <row r="18">
          <cell r="C18">
            <v>28918175</v>
          </cell>
          <cell r="D18">
            <v>2639.2</v>
          </cell>
        </row>
        <row r="19">
          <cell r="C19">
            <v>28916255</v>
          </cell>
          <cell r="D19">
            <v>3253.1</v>
          </cell>
        </row>
        <row r="20">
          <cell r="C20">
            <v>28922000</v>
          </cell>
          <cell r="D20">
            <v>3067.4</v>
          </cell>
        </row>
        <row r="21">
          <cell r="C21">
            <v>28918080</v>
          </cell>
          <cell r="D21">
            <v>5428.4</v>
          </cell>
        </row>
        <row r="22">
          <cell r="C22">
            <v>28919800</v>
          </cell>
          <cell r="D22">
            <v>71914.600000000006</v>
          </cell>
        </row>
        <row r="23">
          <cell r="C23">
            <v>28902400</v>
          </cell>
          <cell r="D23">
            <v>3382.3</v>
          </cell>
        </row>
        <row r="24">
          <cell r="C24">
            <v>28915800</v>
          </cell>
          <cell r="D24">
            <v>1319.8</v>
          </cell>
        </row>
        <row r="25">
          <cell r="C25">
            <v>28923075</v>
          </cell>
          <cell r="D25">
            <v>6050</v>
          </cell>
        </row>
        <row r="26">
          <cell r="C26">
            <v>28917000</v>
          </cell>
          <cell r="D26">
            <v>3532.1</v>
          </cell>
        </row>
        <row r="27">
          <cell r="C27">
            <v>28920300</v>
          </cell>
          <cell r="D27">
            <v>5892.3</v>
          </cell>
        </row>
        <row r="28">
          <cell r="C28">
            <v>28921000</v>
          </cell>
          <cell r="D28">
            <v>1655.9</v>
          </cell>
        </row>
        <row r="29">
          <cell r="C29">
            <v>28904600</v>
          </cell>
          <cell r="D29">
            <v>5358.2</v>
          </cell>
        </row>
        <row r="30">
          <cell r="C30">
            <v>28916700</v>
          </cell>
          <cell r="D30">
            <v>8455.4</v>
          </cell>
        </row>
        <row r="31">
          <cell r="C31">
            <v>28907750</v>
          </cell>
          <cell r="D31">
            <v>4487.3000000000011</v>
          </cell>
        </row>
        <row r="32">
          <cell r="C32">
            <v>28914300</v>
          </cell>
          <cell r="D32">
            <v>3746.8</v>
          </cell>
        </row>
        <row r="33">
          <cell r="C33">
            <v>28920540</v>
          </cell>
          <cell r="D33">
            <v>20197.2</v>
          </cell>
        </row>
        <row r="34">
          <cell r="C34">
            <v>28901150</v>
          </cell>
          <cell r="D34">
            <v>6626.7</v>
          </cell>
        </row>
        <row r="35">
          <cell r="C35">
            <v>60103100</v>
          </cell>
          <cell r="D35">
            <v>25251.7</v>
          </cell>
        </row>
        <row r="36">
          <cell r="C36">
            <v>28916100</v>
          </cell>
          <cell r="D36">
            <v>11625.7</v>
          </cell>
        </row>
        <row r="37">
          <cell r="C37">
            <v>28906600</v>
          </cell>
          <cell r="D37">
            <v>2285.9</v>
          </cell>
        </row>
        <row r="38">
          <cell r="C38">
            <v>28918100</v>
          </cell>
          <cell r="D38">
            <v>5458</v>
          </cell>
        </row>
        <row r="39">
          <cell r="C39">
            <v>28905300</v>
          </cell>
          <cell r="D39">
            <v>3077.3</v>
          </cell>
        </row>
        <row r="40">
          <cell r="C40">
            <v>60102050</v>
          </cell>
          <cell r="D40">
            <v>8728.6</v>
          </cell>
        </row>
        <row r="41">
          <cell r="C41">
            <v>28918000</v>
          </cell>
          <cell r="D41">
            <v>3055.3</v>
          </cell>
        </row>
        <row r="42">
          <cell r="C42">
            <v>28916550</v>
          </cell>
          <cell r="D42">
            <v>11576</v>
          </cell>
        </row>
        <row r="43">
          <cell r="C43">
            <v>28901250</v>
          </cell>
          <cell r="D43">
            <v>11492</v>
          </cell>
        </row>
        <row r="44">
          <cell r="C44">
            <v>28900650</v>
          </cell>
          <cell r="D44">
            <v>50403.6</v>
          </cell>
        </row>
        <row r="45">
          <cell r="C45">
            <v>28918200</v>
          </cell>
          <cell r="D45">
            <v>11070</v>
          </cell>
        </row>
        <row r="46">
          <cell r="C46">
            <v>28916250</v>
          </cell>
          <cell r="D46">
            <v>3618.4</v>
          </cell>
        </row>
        <row r="47">
          <cell r="C47">
            <v>28920700</v>
          </cell>
          <cell r="D47">
            <v>5050.2</v>
          </cell>
        </row>
        <row r="48">
          <cell r="C48">
            <v>28901600</v>
          </cell>
          <cell r="D48">
            <v>8.1999999999999993</v>
          </cell>
        </row>
        <row r="49">
          <cell r="C49">
            <v>28919050</v>
          </cell>
          <cell r="D49">
            <v>31642.3</v>
          </cell>
        </row>
        <row r="50">
          <cell r="C50">
            <v>28916500</v>
          </cell>
          <cell r="D50">
            <v>18987</v>
          </cell>
        </row>
        <row r="51">
          <cell r="C51">
            <v>60101900</v>
          </cell>
          <cell r="D51">
            <v>2209</v>
          </cell>
        </row>
        <row r="52">
          <cell r="C52">
            <v>28908450</v>
          </cell>
          <cell r="D52">
            <v>40715.699999999997</v>
          </cell>
        </row>
        <row r="53">
          <cell r="C53">
            <v>60103450</v>
          </cell>
          <cell r="D53">
            <v>1956.5</v>
          </cell>
        </row>
        <row r="54">
          <cell r="C54">
            <v>28916900</v>
          </cell>
          <cell r="D54">
            <v>8479.7999999999993</v>
          </cell>
        </row>
        <row r="55">
          <cell r="C55">
            <v>28920615</v>
          </cell>
          <cell r="D55">
            <v>1787.4</v>
          </cell>
        </row>
        <row r="56">
          <cell r="C56">
            <v>28912300</v>
          </cell>
          <cell r="D56">
            <v>30192</v>
          </cell>
        </row>
        <row r="57">
          <cell r="C57">
            <v>28901190</v>
          </cell>
          <cell r="D57">
            <v>458.4</v>
          </cell>
        </row>
        <row r="58">
          <cell r="C58">
            <v>60102500</v>
          </cell>
          <cell r="D58">
            <v>6557</v>
          </cell>
        </row>
        <row r="59">
          <cell r="C59">
            <v>60103600</v>
          </cell>
          <cell r="D59">
            <v>4654.2</v>
          </cell>
        </row>
        <row r="60">
          <cell r="C60">
            <v>60100325</v>
          </cell>
          <cell r="D60">
            <v>5067.5</v>
          </cell>
        </row>
        <row r="61">
          <cell r="C61">
            <v>60101200</v>
          </cell>
          <cell r="D61">
            <v>26668.799999999999</v>
          </cell>
        </row>
        <row r="62">
          <cell r="C62">
            <v>28914750</v>
          </cell>
          <cell r="D62">
            <v>5880.2</v>
          </cell>
        </row>
        <row r="63">
          <cell r="C63">
            <v>60102070</v>
          </cell>
          <cell r="D63">
            <v>10468.1</v>
          </cell>
        </row>
        <row r="64">
          <cell r="C64">
            <v>28907555</v>
          </cell>
          <cell r="D64">
            <v>4374.8</v>
          </cell>
        </row>
        <row r="65">
          <cell r="C65">
            <v>28913600</v>
          </cell>
          <cell r="D65">
            <v>4781.3999999999996</v>
          </cell>
        </row>
        <row r="66">
          <cell r="C66">
            <v>28901950</v>
          </cell>
          <cell r="D66">
            <v>70071.199999999997</v>
          </cell>
        </row>
        <row r="67">
          <cell r="C67">
            <v>28907575</v>
          </cell>
          <cell r="D67">
            <v>3482.8</v>
          </cell>
        </row>
        <row r="68">
          <cell r="C68">
            <v>28909500</v>
          </cell>
          <cell r="D68">
            <v>45216.6</v>
          </cell>
        </row>
        <row r="69">
          <cell r="C69">
            <v>28911750</v>
          </cell>
          <cell r="D69">
            <v>1160.9000000000001</v>
          </cell>
        </row>
        <row r="70">
          <cell r="C70">
            <v>28908200</v>
          </cell>
          <cell r="D70">
            <v>40623.9</v>
          </cell>
        </row>
        <row r="71">
          <cell r="C71">
            <v>60100450</v>
          </cell>
          <cell r="D71">
            <v>5158.3</v>
          </cell>
        </row>
        <row r="72">
          <cell r="C72">
            <v>28925000</v>
          </cell>
          <cell r="D72">
            <v>1686.5</v>
          </cell>
        </row>
        <row r="73">
          <cell r="C73">
            <v>28926000</v>
          </cell>
          <cell r="D73">
            <v>3365.4</v>
          </cell>
        </row>
        <row r="74">
          <cell r="C74">
            <v>28924000</v>
          </cell>
          <cell r="D74">
            <v>1558.9</v>
          </cell>
        </row>
      </sheetData>
      <sheetData sheetId="17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2406.4</v>
          </cell>
        </row>
        <row r="6">
          <cell r="C6">
            <v>28918400</v>
          </cell>
          <cell r="D6">
            <v>2557.8000000000002</v>
          </cell>
        </row>
        <row r="7">
          <cell r="C7">
            <v>28916000</v>
          </cell>
          <cell r="D7">
            <v>1459.2</v>
          </cell>
        </row>
        <row r="8">
          <cell r="C8">
            <v>28915850</v>
          </cell>
          <cell r="D8">
            <v>7032.8</v>
          </cell>
        </row>
        <row r="9">
          <cell r="C9">
            <v>60103250</v>
          </cell>
          <cell r="D9">
            <v>1464.3</v>
          </cell>
        </row>
        <row r="10">
          <cell r="C10">
            <v>28910000</v>
          </cell>
          <cell r="D10">
            <v>2526.9</v>
          </cell>
        </row>
        <row r="11">
          <cell r="C11">
            <v>28918650</v>
          </cell>
          <cell r="D11">
            <v>15086</v>
          </cell>
        </row>
        <row r="12">
          <cell r="C12">
            <v>60103800</v>
          </cell>
          <cell r="D12">
            <v>1447.4</v>
          </cell>
        </row>
        <row r="13">
          <cell r="C13">
            <v>60102850</v>
          </cell>
          <cell r="D13">
            <v>9748.2000000000007</v>
          </cell>
        </row>
        <row r="14">
          <cell r="C14">
            <v>60100275</v>
          </cell>
          <cell r="D14">
            <v>2766.1</v>
          </cell>
        </row>
        <row r="15">
          <cell r="C15">
            <v>60103700</v>
          </cell>
          <cell r="D15">
            <v>2875.1</v>
          </cell>
        </row>
        <row r="16">
          <cell r="C16">
            <v>28901100</v>
          </cell>
          <cell r="D16">
            <v>5557.7</v>
          </cell>
        </row>
        <row r="17">
          <cell r="C17">
            <v>28901015</v>
          </cell>
          <cell r="D17">
            <v>32.200000000000003</v>
          </cell>
        </row>
        <row r="18">
          <cell r="C18">
            <v>28918175</v>
          </cell>
          <cell r="D18">
            <v>1988.4</v>
          </cell>
        </row>
        <row r="19">
          <cell r="C19">
            <v>28916255</v>
          </cell>
          <cell r="D19">
            <v>2805.4</v>
          </cell>
        </row>
        <row r="20">
          <cell r="C20">
            <v>28922000</v>
          </cell>
          <cell r="D20">
            <v>2548.1</v>
          </cell>
        </row>
        <row r="21">
          <cell r="C21">
            <v>28918080</v>
          </cell>
          <cell r="D21">
            <v>3914.5</v>
          </cell>
        </row>
        <row r="22">
          <cell r="C22">
            <v>28919800</v>
          </cell>
          <cell r="D22">
            <v>67433.2</v>
          </cell>
        </row>
        <row r="23">
          <cell r="C23">
            <v>28902400</v>
          </cell>
          <cell r="D23">
            <v>2970.7</v>
          </cell>
        </row>
        <row r="24">
          <cell r="C24">
            <v>28915800</v>
          </cell>
          <cell r="D24">
            <v>1407.6</v>
          </cell>
        </row>
        <row r="25">
          <cell r="C25">
            <v>28923075</v>
          </cell>
          <cell r="D25">
            <v>5502.8</v>
          </cell>
        </row>
        <row r="26">
          <cell r="C26">
            <v>28917000</v>
          </cell>
          <cell r="D26">
            <v>4783.2</v>
          </cell>
        </row>
        <row r="27">
          <cell r="C27">
            <v>28920300</v>
          </cell>
          <cell r="D27">
            <v>5851.5</v>
          </cell>
        </row>
        <row r="28">
          <cell r="C28">
            <v>28921000</v>
          </cell>
          <cell r="D28">
            <v>1645.5</v>
          </cell>
        </row>
        <row r="29">
          <cell r="C29">
            <v>28904600</v>
          </cell>
          <cell r="D29">
            <v>5869.9</v>
          </cell>
        </row>
        <row r="30">
          <cell r="C30">
            <v>28916700</v>
          </cell>
          <cell r="D30">
            <v>5706.5</v>
          </cell>
        </row>
        <row r="31">
          <cell r="C31">
            <v>28907750</v>
          </cell>
          <cell r="D31">
            <v>4334</v>
          </cell>
        </row>
        <row r="32">
          <cell r="C32">
            <v>28914300</v>
          </cell>
          <cell r="D32">
            <v>3917.4</v>
          </cell>
        </row>
        <row r="33">
          <cell r="C33">
            <v>28920540</v>
          </cell>
          <cell r="D33">
            <v>20453.7</v>
          </cell>
        </row>
        <row r="34">
          <cell r="C34">
            <v>28901150</v>
          </cell>
          <cell r="D34">
            <v>6561</v>
          </cell>
        </row>
        <row r="35">
          <cell r="C35">
            <v>60103100</v>
          </cell>
          <cell r="D35">
            <v>22926.9</v>
          </cell>
        </row>
        <row r="36">
          <cell r="C36">
            <v>28916100</v>
          </cell>
          <cell r="D36">
            <v>10785.8</v>
          </cell>
        </row>
        <row r="37">
          <cell r="C37">
            <v>28906600</v>
          </cell>
          <cell r="D37">
            <v>2102.3000000000002</v>
          </cell>
        </row>
        <row r="38">
          <cell r="C38">
            <v>28918100</v>
          </cell>
          <cell r="D38">
            <v>4236</v>
          </cell>
        </row>
        <row r="39">
          <cell r="C39">
            <v>28905300</v>
          </cell>
          <cell r="D39">
            <v>3523</v>
          </cell>
        </row>
        <row r="40">
          <cell r="C40">
            <v>60102050</v>
          </cell>
          <cell r="D40">
            <v>7115.0999999999995</v>
          </cell>
        </row>
        <row r="41">
          <cell r="C41">
            <v>28918000</v>
          </cell>
          <cell r="D41">
            <v>4390</v>
          </cell>
        </row>
        <row r="42">
          <cell r="C42">
            <v>28916550</v>
          </cell>
          <cell r="D42">
            <v>11076.6</v>
          </cell>
        </row>
        <row r="43">
          <cell r="C43">
            <v>28901250</v>
          </cell>
          <cell r="D43">
            <v>7693.6</v>
          </cell>
        </row>
        <row r="44">
          <cell r="C44">
            <v>28900650</v>
          </cell>
          <cell r="D44">
            <v>58713.7</v>
          </cell>
        </row>
        <row r="45">
          <cell r="C45">
            <v>28918200</v>
          </cell>
          <cell r="D45">
            <v>10499.4</v>
          </cell>
        </row>
        <row r="46">
          <cell r="C46">
            <v>28916250</v>
          </cell>
          <cell r="D46">
            <v>3135.2</v>
          </cell>
        </row>
        <row r="47">
          <cell r="C47">
            <v>28920700</v>
          </cell>
          <cell r="D47">
            <v>4612.1000000000004</v>
          </cell>
        </row>
        <row r="48">
          <cell r="C48">
            <v>28901600</v>
          </cell>
          <cell r="D48">
            <v>4.2</v>
          </cell>
        </row>
        <row r="49">
          <cell r="C49">
            <v>28919050</v>
          </cell>
          <cell r="D49">
            <v>33177</v>
          </cell>
        </row>
        <row r="50">
          <cell r="C50">
            <v>28916500</v>
          </cell>
          <cell r="D50">
            <v>16424</v>
          </cell>
        </row>
        <row r="51">
          <cell r="C51">
            <v>60101900</v>
          </cell>
          <cell r="D51">
            <v>1587</v>
          </cell>
        </row>
        <row r="52">
          <cell r="C52">
            <v>28908450</v>
          </cell>
          <cell r="D52">
            <v>40207.4</v>
          </cell>
        </row>
        <row r="53">
          <cell r="C53">
            <v>60103450</v>
          </cell>
          <cell r="D53">
            <v>799.8</v>
          </cell>
        </row>
        <row r="54">
          <cell r="C54">
            <v>28916900</v>
          </cell>
          <cell r="D54">
            <v>6829.7</v>
          </cell>
        </row>
        <row r="55">
          <cell r="C55">
            <v>28920615</v>
          </cell>
          <cell r="D55">
            <v>1380.2</v>
          </cell>
        </row>
        <row r="56">
          <cell r="C56">
            <v>28912300</v>
          </cell>
          <cell r="D56">
            <v>29671.4</v>
          </cell>
        </row>
        <row r="57">
          <cell r="C57">
            <v>28901190</v>
          </cell>
          <cell r="D57">
            <v>318.8</v>
          </cell>
        </row>
        <row r="58">
          <cell r="C58">
            <v>60102500</v>
          </cell>
          <cell r="D58">
            <v>5160.3</v>
          </cell>
        </row>
        <row r="59">
          <cell r="C59">
            <v>60103600</v>
          </cell>
          <cell r="D59">
            <v>4622</v>
          </cell>
        </row>
        <row r="60">
          <cell r="C60">
            <v>60100325</v>
          </cell>
          <cell r="D60">
            <v>3728.1</v>
          </cell>
        </row>
        <row r="61">
          <cell r="C61">
            <v>60101200</v>
          </cell>
          <cell r="D61">
            <v>20154.3</v>
          </cell>
        </row>
        <row r="62">
          <cell r="C62">
            <v>28914750</v>
          </cell>
          <cell r="D62">
            <v>6009.6</v>
          </cell>
        </row>
        <row r="63">
          <cell r="C63">
            <v>60102070</v>
          </cell>
          <cell r="D63">
            <v>8211</v>
          </cell>
        </row>
        <row r="64">
          <cell r="C64">
            <v>28907555</v>
          </cell>
          <cell r="D64">
            <v>4614.7</v>
          </cell>
        </row>
        <row r="65">
          <cell r="C65">
            <v>28913600</v>
          </cell>
          <cell r="D65">
            <v>3397.1</v>
          </cell>
        </row>
        <row r="66">
          <cell r="C66">
            <v>28901950</v>
          </cell>
          <cell r="D66">
            <v>61888</v>
          </cell>
        </row>
        <row r="67">
          <cell r="C67">
            <v>28907575</v>
          </cell>
          <cell r="D67">
            <v>2385</v>
          </cell>
        </row>
        <row r="68">
          <cell r="C68">
            <v>28909500</v>
          </cell>
          <cell r="D68">
            <v>45668.7</v>
          </cell>
        </row>
        <row r="69">
          <cell r="C69">
            <v>28911750</v>
          </cell>
          <cell r="D69">
            <v>1422.4</v>
          </cell>
        </row>
        <row r="70">
          <cell r="C70">
            <v>28908200</v>
          </cell>
          <cell r="D70">
            <v>38100.5</v>
          </cell>
        </row>
        <row r="71">
          <cell r="C71">
            <v>60100450</v>
          </cell>
          <cell r="D71">
            <v>3975</v>
          </cell>
        </row>
        <row r="72">
          <cell r="C72">
            <v>28925000</v>
          </cell>
          <cell r="D72">
            <v>1293.3</v>
          </cell>
        </row>
        <row r="73">
          <cell r="C73">
            <v>28926000</v>
          </cell>
          <cell r="D73">
            <v>3479.6</v>
          </cell>
        </row>
        <row r="74">
          <cell r="C74">
            <v>28924000</v>
          </cell>
          <cell r="D74">
            <v>1526.8</v>
          </cell>
        </row>
      </sheetData>
      <sheetData sheetId="18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28902710</v>
          </cell>
          <cell r="D3">
            <v>2321.4</v>
          </cell>
          <cell r="E3">
            <v>0</v>
          </cell>
          <cell r="F3">
            <v>2321.4</v>
          </cell>
          <cell r="G3">
            <v>204.4</v>
          </cell>
        </row>
        <row r="4">
          <cell r="C4">
            <v>28918400</v>
          </cell>
          <cell r="D4">
            <v>2943</v>
          </cell>
          <cell r="E4">
            <v>0</v>
          </cell>
          <cell r="F4">
            <v>2943</v>
          </cell>
          <cell r="G4">
            <v>320</v>
          </cell>
        </row>
        <row r="5">
          <cell r="C5">
            <v>28916000</v>
          </cell>
          <cell r="D5">
            <v>1537.3</v>
          </cell>
          <cell r="E5">
            <v>1537.3</v>
          </cell>
          <cell r="F5">
            <v>0</v>
          </cell>
          <cell r="G5">
            <v>195</v>
          </cell>
        </row>
        <row r="6">
          <cell r="C6">
            <v>28915850</v>
          </cell>
          <cell r="D6">
            <v>4400.2</v>
          </cell>
          <cell r="E6">
            <v>4400.2</v>
          </cell>
          <cell r="F6">
            <v>0</v>
          </cell>
          <cell r="G6">
            <v>763.4</v>
          </cell>
        </row>
        <row r="7">
          <cell r="C7">
            <v>60103250</v>
          </cell>
          <cell r="D7">
            <v>1798.5</v>
          </cell>
          <cell r="E7">
            <v>1798.5</v>
          </cell>
          <cell r="F7">
            <v>0</v>
          </cell>
          <cell r="G7">
            <v>148.6</v>
          </cell>
        </row>
        <row r="8">
          <cell r="C8">
            <v>28910000</v>
          </cell>
          <cell r="D8">
            <v>2471.9</v>
          </cell>
          <cell r="E8">
            <v>2471.9</v>
          </cell>
          <cell r="F8">
            <v>0</v>
          </cell>
          <cell r="G8">
            <v>331</v>
          </cell>
        </row>
        <row r="9">
          <cell r="C9">
            <v>28918650</v>
          </cell>
          <cell r="D9">
            <v>15180.7</v>
          </cell>
          <cell r="E9">
            <v>15180.7</v>
          </cell>
          <cell r="F9">
            <v>0</v>
          </cell>
          <cell r="G9">
            <v>1754.4</v>
          </cell>
        </row>
        <row r="10">
          <cell r="C10">
            <v>60103800</v>
          </cell>
          <cell r="D10">
            <v>1499.8</v>
          </cell>
          <cell r="E10">
            <v>1499.8</v>
          </cell>
          <cell r="F10">
            <v>0</v>
          </cell>
          <cell r="G10">
            <v>594.9</v>
          </cell>
        </row>
        <row r="11">
          <cell r="C11">
            <v>28918175</v>
          </cell>
          <cell r="D11">
            <v>1966.3</v>
          </cell>
          <cell r="E11">
            <v>1966.3</v>
          </cell>
          <cell r="F11">
            <v>0</v>
          </cell>
          <cell r="G11">
            <v>323.8</v>
          </cell>
        </row>
        <row r="12">
          <cell r="C12">
            <v>60102850</v>
          </cell>
          <cell r="D12">
            <v>9774</v>
          </cell>
          <cell r="E12">
            <v>0</v>
          </cell>
          <cell r="F12">
            <v>9774</v>
          </cell>
          <cell r="G12">
            <v>638.4</v>
          </cell>
        </row>
        <row r="13">
          <cell r="C13">
            <v>60100275</v>
          </cell>
          <cell r="D13">
            <v>3131.7</v>
          </cell>
          <cell r="E13">
            <v>3131.7</v>
          </cell>
          <cell r="F13">
            <v>0</v>
          </cell>
          <cell r="G13">
            <v>651.29999999999995</v>
          </cell>
        </row>
        <row r="14">
          <cell r="C14">
            <v>60103700</v>
          </cell>
          <cell r="D14">
            <v>3807.9</v>
          </cell>
          <cell r="E14">
            <v>3084</v>
          </cell>
          <cell r="F14">
            <v>723.9</v>
          </cell>
          <cell r="G14">
            <v>769.2</v>
          </cell>
        </row>
        <row r="15">
          <cell r="C15">
            <v>28901100</v>
          </cell>
          <cell r="D15">
            <v>5966.4</v>
          </cell>
          <cell r="E15">
            <v>5295</v>
          </cell>
          <cell r="F15">
            <v>671.4</v>
          </cell>
          <cell r="G15">
            <v>1093.5999999999999</v>
          </cell>
        </row>
        <row r="16">
          <cell r="C16">
            <v>28901015</v>
          </cell>
          <cell r="D16">
            <v>32.200000000000003</v>
          </cell>
          <cell r="E16">
            <v>32.200000000000003</v>
          </cell>
          <cell r="F16">
            <v>0</v>
          </cell>
          <cell r="G16">
            <v>923.4</v>
          </cell>
        </row>
        <row r="17">
          <cell r="C17">
            <v>28916255</v>
          </cell>
          <cell r="D17">
            <v>3028</v>
          </cell>
          <cell r="E17">
            <v>3028</v>
          </cell>
          <cell r="F17">
            <v>0</v>
          </cell>
          <cell r="G17">
            <v>502.2</v>
          </cell>
        </row>
        <row r="18">
          <cell r="C18">
            <v>28922000</v>
          </cell>
          <cell r="D18">
            <v>3539</v>
          </cell>
          <cell r="E18">
            <v>3414</v>
          </cell>
          <cell r="F18">
            <v>125</v>
          </cell>
          <cell r="G18">
            <v>215.6</v>
          </cell>
        </row>
        <row r="19">
          <cell r="C19">
            <v>28918080</v>
          </cell>
          <cell r="D19">
            <v>4913.1000000000004</v>
          </cell>
          <cell r="E19">
            <v>4913.1000000000004</v>
          </cell>
          <cell r="F19">
            <v>0</v>
          </cell>
          <cell r="G19">
            <v>575.20000000000005</v>
          </cell>
        </row>
        <row r="20">
          <cell r="C20">
            <v>28919800</v>
          </cell>
          <cell r="D20">
            <v>64297.1</v>
          </cell>
          <cell r="E20">
            <v>64297.1</v>
          </cell>
          <cell r="F20">
            <v>0</v>
          </cell>
          <cell r="G20">
            <v>4586.3999999999996</v>
          </cell>
        </row>
        <row r="21">
          <cell r="C21">
            <v>28902400</v>
          </cell>
          <cell r="D21">
            <v>3501.1</v>
          </cell>
          <cell r="E21">
            <v>3501.1</v>
          </cell>
          <cell r="F21">
            <v>0</v>
          </cell>
          <cell r="G21">
            <v>442</v>
          </cell>
        </row>
        <row r="22">
          <cell r="C22">
            <v>28915800</v>
          </cell>
          <cell r="D22">
            <v>1361.5</v>
          </cell>
          <cell r="E22">
            <v>1361.5</v>
          </cell>
          <cell r="F22">
            <v>0</v>
          </cell>
          <cell r="G22">
            <v>119.8</v>
          </cell>
        </row>
        <row r="23">
          <cell r="C23">
            <v>28923075</v>
          </cell>
          <cell r="D23">
            <v>5925.4</v>
          </cell>
          <cell r="E23">
            <v>0</v>
          </cell>
          <cell r="F23">
            <v>5925.4</v>
          </cell>
          <cell r="G23">
            <v>417</v>
          </cell>
        </row>
        <row r="24">
          <cell r="C24">
            <v>28917000</v>
          </cell>
          <cell r="D24">
            <v>4273.6000000000004</v>
          </cell>
          <cell r="E24">
            <v>3986.0000000000005</v>
          </cell>
          <cell r="F24">
            <v>287.60000000000002</v>
          </cell>
          <cell r="G24">
            <v>476.8</v>
          </cell>
        </row>
        <row r="25">
          <cell r="C25">
            <v>28920300</v>
          </cell>
          <cell r="D25">
            <v>5722.8</v>
          </cell>
          <cell r="E25">
            <v>5722.8</v>
          </cell>
          <cell r="F25">
            <v>0</v>
          </cell>
          <cell r="G25">
            <v>612.6</v>
          </cell>
        </row>
        <row r="26">
          <cell r="C26">
            <v>28921000</v>
          </cell>
          <cell r="D26">
            <v>1906</v>
          </cell>
          <cell r="E26">
            <v>1906</v>
          </cell>
          <cell r="F26">
            <v>0</v>
          </cell>
          <cell r="G26">
            <v>302</v>
          </cell>
        </row>
        <row r="27">
          <cell r="C27">
            <v>28904600</v>
          </cell>
          <cell r="D27">
            <v>8499.7999999999993</v>
          </cell>
          <cell r="E27">
            <v>8499.7999999999993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7550.2</v>
          </cell>
          <cell r="E28">
            <v>7550.2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3513.6</v>
          </cell>
          <cell r="E29">
            <v>3452.4</v>
          </cell>
          <cell r="F29">
            <v>61.2</v>
          </cell>
          <cell r="G29">
            <v>200</v>
          </cell>
        </row>
        <row r="30">
          <cell r="C30">
            <v>28914300</v>
          </cell>
          <cell r="D30">
            <v>4123.3</v>
          </cell>
          <cell r="E30">
            <v>4123.3</v>
          </cell>
          <cell r="F30">
            <v>0</v>
          </cell>
          <cell r="G30">
            <v>10</v>
          </cell>
        </row>
        <row r="31">
          <cell r="C31">
            <v>28920540</v>
          </cell>
          <cell r="D31">
            <v>20174.800000000003</v>
          </cell>
          <cell r="E31">
            <v>20174.800000000003</v>
          </cell>
          <cell r="F31">
            <v>0</v>
          </cell>
          <cell r="G31">
            <v>700</v>
          </cell>
        </row>
        <row r="32">
          <cell r="C32">
            <v>28901150</v>
          </cell>
          <cell r="D32">
            <v>6746.6999999999989</v>
          </cell>
          <cell r="E32">
            <v>6746.6999999999989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23233.8</v>
          </cell>
          <cell r="E33">
            <v>22770</v>
          </cell>
          <cell r="F33">
            <v>463.8</v>
          </cell>
          <cell r="G33">
            <v>900</v>
          </cell>
        </row>
        <row r="34">
          <cell r="C34">
            <v>28916100</v>
          </cell>
          <cell r="D34">
            <v>11365.3</v>
          </cell>
          <cell r="E34">
            <v>11365.3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2179.4</v>
          </cell>
          <cell r="E35">
            <v>0</v>
          </cell>
          <cell r="F35">
            <v>2179.4</v>
          </cell>
          <cell r="G35">
            <v>200</v>
          </cell>
        </row>
        <row r="36">
          <cell r="C36">
            <v>28918100</v>
          </cell>
          <cell r="D36">
            <v>5770</v>
          </cell>
          <cell r="E36">
            <v>5770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3637.2</v>
          </cell>
          <cell r="E37">
            <v>3637.2</v>
          </cell>
          <cell r="F37">
            <v>0</v>
          </cell>
          <cell r="G37">
            <v>20</v>
          </cell>
        </row>
        <row r="38">
          <cell r="C38">
            <v>60102050</v>
          </cell>
          <cell r="D38">
            <v>10128.1</v>
          </cell>
          <cell r="E38">
            <v>10128.1</v>
          </cell>
          <cell r="F38">
            <v>0</v>
          </cell>
          <cell r="G38">
            <v>900</v>
          </cell>
        </row>
        <row r="39">
          <cell r="C39">
            <v>28918000</v>
          </cell>
          <cell r="D39">
            <v>3988.2</v>
          </cell>
          <cell r="E39">
            <v>3988.2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10378.200000000001</v>
          </cell>
          <cell r="E40">
            <v>10378.200000000001</v>
          </cell>
          <cell r="F40">
            <v>0</v>
          </cell>
          <cell r="G40">
            <v>160</v>
          </cell>
        </row>
        <row r="41">
          <cell r="C41">
            <v>28901250</v>
          </cell>
          <cell r="D41">
            <v>9834.7999999999993</v>
          </cell>
          <cell r="E41">
            <v>0</v>
          </cell>
          <cell r="F41">
            <v>9834.7999999999993</v>
          </cell>
        </row>
        <row r="42">
          <cell r="C42">
            <v>28900650</v>
          </cell>
          <cell r="D42">
            <v>57153.9</v>
          </cell>
          <cell r="E42">
            <v>56853.9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10039</v>
          </cell>
          <cell r="E43">
            <v>10039</v>
          </cell>
          <cell r="F43">
            <v>0</v>
          </cell>
        </row>
        <row r="44">
          <cell r="C44">
            <v>28916250</v>
          </cell>
          <cell r="D44">
            <v>3570</v>
          </cell>
          <cell r="E44">
            <v>3570</v>
          </cell>
          <cell r="F44">
            <v>0</v>
          </cell>
        </row>
        <row r="45">
          <cell r="C45">
            <v>28920700</v>
          </cell>
          <cell r="D45">
            <v>4566</v>
          </cell>
          <cell r="E45">
            <v>4566</v>
          </cell>
          <cell r="F45">
            <v>0</v>
          </cell>
        </row>
        <row r="46">
          <cell r="C46">
            <v>28901600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28919050</v>
          </cell>
          <cell r="D47">
            <v>31141.4</v>
          </cell>
          <cell r="E47">
            <v>31141.4</v>
          </cell>
          <cell r="F47">
            <v>0</v>
          </cell>
        </row>
        <row r="48">
          <cell r="C48">
            <v>28916500</v>
          </cell>
          <cell r="D48">
            <v>18290.099999999999</v>
          </cell>
          <cell r="E48">
            <v>18290.099999999999</v>
          </cell>
          <cell r="F48">
            <v>0</v>
          </cell>
        </row>
        <row r="49">
          <cell r="C49">
            <v>60101900</v>
          </cell>
          <cell r="D49">
            <v>1758.6</v>
          </cell>
          <cell r="E49">
            <v>1758.6</v>
          </cell>
          <cell r="F49">
            <v>0</v>
          </cell>
        </row>
        <row r="50">
          <cell r="C50">
            <v>28908450</v>
          </cell>
          <cell r="D50">
            <v>36560</v>
          </cell>
          <cell r="E50">
            <v>36560</v>
          </cell>
          <cell r="F50">
            <v>0</v>
          </cell>
        </row>
        <row r="51">
          <cell r="C51">
            <v>60103450</v>
          </cell>
          <cell r="D51">
            <v>249.6</v>
          </cell>
          <cell r="E51">
            <v>249.6</v>
          </cell>
          <cell r="F51">
            <v>0</v>
          </cell>
        </row>
        <row r="52">
          <cell r="C52">
            <v>28916900</v>
          </cell>
          <cell r="D52">
            <v>1618.8</v>
          </cell>
          <cell r="E52">
            <v>1618.8</v>
          </cell>
          <cell r="F52">
            <v>0</v>
          </cell>
        </row>
        <row r="53">
          <cell r="C53">
            <v>28920615</v>
          </cell>
          <cell r="D53">
            <v>1907.2</v>
          </cell>
          <cell r="E53">
            <v>1907.2</v>
          </cell>
          <cell r="F53">
            <v>0</v>
          </cell>
        </row>
        <row r="54">
          <cell r="C54">
            <v>28912300</v>
          </cell>
          <cell r="D54">
            <v>29025.200000000001</v>
          </cell>
          <cell r="E54">
            <v>29025.200000000001</v>
          </cell>
          <cell r="F54">
            <v>0</v>
          </cell>
        </row>
        <row r="55">
          <cell r="C55">
            <v>28901190</v>
          </cell>
          <cell r="D55">
            <v>1037.8</v>
          </cell>
          <cell r="E55">
            <v>1037.8</v>
          </cell>
          <cell r="F55">
            <v>0</v>
          </cell>
        </row>
        <row r="56">
          <cell r="C56">
            <v>60102500</v>
          </cell>
          <cell r="D56">
            <v>6003.2</v>
          </cell>
          <cell r="E56">
            <v>6003.2</v>
          </cell>
          <cell r="F56">
            <v>0</v>
          </cell>
        </row>
        <row r="57">
          <cell r="C57">
            <v>60103600</v>
          </cell>
          <cell r="D57">
            <v>4801.8999999999996</v>
          </cell>
          <cell r="E57">
            <v>4801.8999999999996</v>
          </cell>
          <cell r="F57">
            <v>0</v>
          </cell>
        </row>
        <row r="58">
          <cell r="C58">
            <v>60100325</v>
          </cell>
          <cell r="D58">
            <v>4876.3999999999996</v>
          </cell>
          <cell r="E58">
            <v>4876.3999999999996</v>
          </cell>
          <cell r="F58">
            <v>0</v>
          </cell>
        </row>
        <row r="59">
          <cell r="C59">
            <v>60101200</v>
          </cell>
          <cell r="D59">
            <v>26775.8</v>
          </cell>
          <cell r="E59">
            <v>26775.8</v>
          </cell>
          <cell r="F59">
            <v>0</v>
          </cell>
        </row>
        <row r="60">
          <cell r="C60">
            <v>28914750</v>
          </cell>
          <cell r="D60">
            <v>6037.5</v>
          </cell>
          <cell r="E60">
            <v>6037.5</v>
          </cell>
          <cell r="F60">
            <v>0</v>
          </cell>
        </row>
        <row r="61">
          <cell r="C61">
            <v>60102070</v>
          </cell>
          <cell r="D61">
            <v>10275</v>
          </cell>
          <cell r="E61">
            <v>10275</v>
          </cell>
          <cell r="F61">
            <v>0</v>
          </cell>
        </row>
        <row r="62">
          <cell r="C62">
            <v>28907555</v>
          </cell>
          <cell r="D62">
            <v>4954.3999999999996</v>
          </cell>
          <cell r="E62">
            <v>4954.3999999999996</v>
          </cell>
          <cell r="F62">
            <v>0</v>
          </cell>
        </row>
        <row r="63">
          <cell r="C63">
            <v>28913600</v>
          </cell>
          <cell r="D63">
            <v>8228.6</v>
          </cell>
          <cell r="E63">
            <v>8228.6</v>
          </cell>
          <cell r="F63">
            <v>0</v>
          </cell>
        </row>
        <row r="64">
          <cell r="C64">
            <v>28901950</v>
          </cell>
          <cell r="D64">
            <v>69360.399999999994</v>
          </cell>
          <cell r="E64">
            <v>69360.399999999994</v>
          </cell>
          <cell r="F64">
            <v>0</v>
          </cell>
        </row>
        <row r="65">
          <cell r="C65">
            <v>28907575</v>
          </cell>
          <cell r="D65">
            <v>3607.6</v>
          </cell>
          <cell r="E65">
            <v>3607.6</v>
          </cell>
          <cell r="F65">
            <v>0</v>
          </cell>
        </row>
        <row r="66">
          <cell r="C66">
            <v>28909500</v>
          </cell>
          <cell r="D66">
            <v>52559.6</v>
          </cell>
          <cell r="E66">
            <v>52559.6</v>
          </cell>
          <cell r="F66">
            <v>0</v>
          </cell>
        </row>
        <row r="67">
          <cell r="C67">
            <v>28911750</v>
          </cell>
          <cell r="D67">
            <v>1511.8</v>
          </cell>
          <cell r="E67">
            <v>1511.8</v>
          </cell>
          <cell r="F67">
            <v>0</v>
          </cell>
        </row>
        <row r="68">
          <cell r="C68">
            <v>28903950</v>
          </cell>
          <cell r="D68">
            <v>731.4</v>
          </cell>
          <cell r="E68">
            <v>731.4</v>
          </cell>
          <cell r="F68">
            <v>0</v>
          </cell>
        </row>
        <row r="69">
          <cell r="C69">
            <v>28908200</v>
          </cell>
          <cell r="D69">
            <v>41281.800000000003</v>
          </cell>
          <cell r="E69">
            <v>41281.800000000003</v>
          </cell>
          <cell r="F69">
            <v>0</v>
          </cell>
        </row>
        <row r="70">
          <cell r="C70">
            <v>60100450</v>
          </cell>
          <cell r="D70">
            <v>4693.6000000000004</v>
          </cell>
          <cell r="E70">
            <v>4693.6000000000004</v>
          </cell>
          <cell r="F70">
            <v>0</v>
          </cell>
        </row>
        <row r="71">
          <cell r="C71">
            <v>28925000</v>
          </cell>
          <cell r="D71">
            <v>1085</v>
          </cell>
          <cell r="E71">
            <v>1085</v>
          </cell>
          <cell r="F71">
            <v>0</v>
          </cell>
        </row>
        <row r="72">
          <cell r="C72">
            <v>28926000</v>
          </cell>
          <cell r="D72">
            <v>3297.5</v>
          </cell>
          <cell r="E72">
            <v>3297.5</v>
          </cell>
          <cell r="F72">
            <v>0</v>
          </cell>
        </row>
        <row r="73">
          <cell r="C73">
            <v>28924000</v>
          </cell>
          <cell r="D73">
            <v>1618.7</v>
          </cell>
          <cell r="E73">
            <v>1618.7</v>
          </cell>
          <cell r="F73">
            <v>0</v>
          </cell>
        </row>
      </sheetData>
      <sheetData sheetId="19" refreshError="1">
        <row r="4">
          <cell r="C4" t="str">
            <v>Customer</v>
          </cell>
          <cell r="D4" t="str">
            <v>in Dths</v>
          </cell>
          <cell r="E4" t="str">
            <v>Nominations</v>
          </cell>
          <cell r="F4" t="str">
            <v>PGA Gas</v>
          </cell>
          <cell r="G4" t="str">
            <v>Firm Demand Charge</v>
          </cell>
        </row>
        <row r="5">
          <cell r="C5">
            <v>28902710</v>
          </cell>
          <cell r="D5">
            <v>2493.4</v>
          </cell>
          <cell r="E5">
            <v>0</v>
          </cell>
          <cell r="F5">
            <v>2493.4</v>
          </cell>
          <cell r="G5">
            <v>204.4</v>
          </cell>
        </row>
        <row r="6">
          <cell r="C6">
            <v>28918400</v>
          </cell>
          <cell r="D6">
            <v>3057.4</v>
          </cell>
          <cell r="E6">
            <v>0</v>
          </cell>
          <cell r="F6">
            <v>3057.4</v>
          </cell>
          <cell r="G6">
            <v>320</v>
          </cell>
        </row>
        <row r="7">
          <cell r="C7">
            <v>28916000</v>
          </cell>
          <cell r="D7">
            <v>1912.6</v>
          </cell>
          <cell r="E7">
            <v>1912.6</v>
          </cell>
          <cell r="F7">
            <v>0</v>
          </cell>
          <cell r="G7">
            <v>195</v>
          </cell>
        </row>
        <row r="8">
          <cell r="C8">
            <v>28915850</v>
          </cell>
          <cell r="D8">
            <v>3365.6</v>
          </cell>
          <cell r="E8">
            <v>3198</v>
          </cell>
          <cell r="F8">
            <v>167.6</v>
          </cell>
          <cell r="G8">
            <v>763.4</v>
          </cell>
        </row>
        <row r="9">
          <cell r="C9">
            <v>60103250</v>
          </cell>
          <cell r="D9">
            <v>2149.1999999999998</v>
          </cell>
          <cell r="E9">
            <v>2149.1999999999998</v>
          </cell>
          <cell r="F9">
            <v>0</v>
          </cell>
          <cell r="G9">
            <v>148.6</v>
          </cell>
        </row>
        <row r="10">
          <cell r="C10">
            <v>28910000</v>
          </cell>
          <cell r="D10">
            <v>5002.6000000000004</v>
          </cell>
          <cell r="E10">
            <v>5002.6000000000004</v>
          </cell>
          <cell r="F10">
            <v>0</v>
          </cell>
          <cell r="G10">
            <v>331</v>
          </cell>
        </row>
        <row r="11">
          <cell r="C11">
            <v>28918650</v>
          </cell>
          <cell r="D11">
            <v>20491.2</v>
          </cell>
          <cell r="E11">
            <v>20020</v>
          </cell>
          <cell r="F11">
            <v>471.2</v>
          </cell>
          <cell r="G11">
            <v>1754.4</v>
          </cell>
        </row>
        <row r="12">
          <cell r="C12">
            <v>60103800</v>
          </cell>
          <cell r="D12">
            <v>1960.3</v>
          </cell>
          <cell r="E12">
            <v>1960.3</v>
          </cell>
          <cell r="F12">
            <v>0</v>
          </cell>
          <cell r="G12">
            <v>594.9</v>
          </cell>
        </row>
        <row r="13">
          <cell r="C13">
            <v>28918175</v>
          </cell>
          <cell r="D13">
            <v>2647.8</v>
          </cell>
          <cell r="E13">
            <v>2612</v>
          </cell>
          <cell r="F13">
            <v>35.799999999999997</v>
          </cell>
          <cell r="G13">
            <v>323.8</v>
          </cell>
        </row>
        <row r="14">
          <cell r="C14">
            <v>60102850</v>
          </cell>
          <cell r="D14">
            <v>10032.299999999999</v>
          </cell>
          <cell r="E14">
            <v>0</v>
          </cell>
          <cell r="F14">
            <v>10032.299999999999</v>
          </cell>
          <cell r="G14">
            <v>638.4</v>
          </cell>
        </row>
        <row r="15">
          <cell r="C15">
            <v>60100275</v>
          </cell>
          <cell r="D15">
            <v>2911.1</v>
          </cell>
          <cell r="E15">
            <v>2911.1</v>
          </cell>
          <cell r="F15">
            <v>0</v>
          </cell>
          <cell r="G15">
            <v>651.29999999999995</v>
          </cell>
        </row>
        <row r="16">
          <cell r="C16">
            <v>60103700</v>
          </cell>
          <cell r="D16">
            <v>5100.3999999999996</v>
          </cell>
          <cell r="E16">
            <v>3678.9999999999995</v>
          </cell>
          <cell r="F16">
            <v>1421.4</v>
          </cell>
          <cell r="G16">
            <v>769.2</v>
          </cell>
        </row>
        <row r="17">
          <cell r="C17">
            <v>28901100</v>
          </cell>
          <cell r="D17">
            <v>8622.2000000000007</v>
          </cell>
          <cell r="E17">
            <v>8622.2000000000007</v>
          </cell>
          <cell r="F17">
            <v>0</v>
          </cell>
          <cell r="G17">
            <v>1093.5999999999999</v>
          </cell>
        </row>
        <row r="18">
          <cell r="C18">
            <v>28901015</v>
          </cell>
          <cell r="D18">
            <v>805.7</v>
          </cell>
          <cell r="E18">
            <v>805.7</v>
          </cell>
          <cell r="F18">
            <v>0</v>
          </cell>
          <cell r="G18">
            <v>923.4</v>
          </cell>
        </row>
        <row r="19">
          <cell r="C19">
            <v>28916255</v>
          </cell>
          <cell r="D19">
            <v>3318.1</v>
          </cell>
          <cell r="E19">
            <v>3318.1</v>
          </cell>
          <cell r="F19">
            <v>0</v>
          </cell>
          <cell r="G19">
            <v>502.2</v>
          </cell>
        </row>
        <row r="20">
          <cell r="C20">
            <v>28922000</v>
          </cell>
          <cell r="D20">
            <v>3193.4</v>
          </cell>
          <cell r="E20">
            <v>3104</v>
          </cell>
          <cell r="F20">
            <v>89.4</v>
          </cell>
          <cell r="G20">
            <v>214.6</v>
          </cell>
        </row>
        <row r="21">
          <cell r="C21">
            <v>28918080</v>
          </cell>
          <cell r="D21">
            <v>5335.2</v>
          </cell>
          <cell r="E21">
            <v>5335.2</v>
          </cell>
          <cell r="F21">
            <v>0</v>
          </cell>
          <cell r="G21">
            <v>575.20000000000005</v>
          </cell>
        </row>
        <row r="22">
          <cell r="C22">
            <v>28919800</v>
          </cell>
          <cell r="D22">
            <v>69569.399999999994</v>
          </cell>
          <cell r="E22">
            <v>67420</v>
          </cell>
          <cell r="F22">
            <v>2149.4</v>
          </cell>
          <cell r="G22">
            <v>4586.3999999999996</v>
          </cell>
        </row>
        <row r="23">
          <cell r="C23">
            <v>28902400</v>
          </cell>
          <cell r="D23">
            <v>3469</v>
          </cell>
          <cell r="E23">
            <v>3469</v>
          </cell>
          <cell r="F23">
            <v>0</v>
          </cell>
          <cell r="G23">
            <v>442</v>
          </cell>
        </row>
        <row r="24">
          <cell r="C24">
            <v>28915800</v>
          </cell>
          <cell r="D24">
            <v>1533.2</v>
          </cell>
          <cell r="E24">
            <v>1533.2</v>
          </cell>
          <cell r="F24">
            <v>0</v>
          </cell>
          <cell r="G24">
            <v>119.8</v>
          </cell>
        </row>
        <row r="25">
          <cell r="C25">
            <v>28923075</v>
          </cell>
          <cell r="D25">
            <v>6297.4</v>
          </cell>
          <cell r="E25">
            <v>0</v>
          </cell>
          <cell r="F25">
            <v>6297.4</v>
          </cell>
          <cell r="G25">
            <v>417</v>
          </cell>
        </row>
        <row r="26">
          <cell r="C26">
            <v>28917000</v>
          </cell>
          <cell r="D26">
            <v>4497.8999999999996</v>
          </cell>
          <cell r="E26">
            <v>4497.8999999999996</v>
          </cell>
          <cell r="F26">
            <v>0</v>
          </cell>
          <cell r="G26">
            <v>476.8</v>
          </cell>
        </row>
        <row r="27">
          <cell r="C27">
            <v>28920300</v>
          </cell>
          <cell r="D27">
            <v>6113.5</v>
          </cell>
          <cell r="E27">
            <v>6113.5</v>
          </cell>
          <cell r="F27">
            <v>0</v>
          </cell>
          <cell r="G27">
            <v>612.6</v>
          </cell>
        </row>
        <row r="28">
          <cell r="C28">
            <v>28921000</v>
          </cell>
          <cell r="D28">
            <v>2751.5</v>
          </cell>
          <cell r="E28">
            <v>2751.5</v>
          </cell>
          <cell r="F28">
            <v>0</v>
          </cell>
          <cell r="G28">
            <v>302</v>
          </cell>
        </row>
        <row r="29">
          <cell r="C29">
            <v>28904600</v>
          </cell>
          <cell r="D29">
            <v>8161</v>
          </cell>
          <cell r="E29">
            <v>8161</v>
          </cell>
          <cell r="F29">
            <v>0</v>
          </cell>
          <cell r="G29">
            <v>1400</v>
          </cell>
        </row>
        <row r="30">
          <cell r="C30">
            <v>28916700</v>
          </cell>
          <cell r="D30">
            <v>6593</v>
          </cell>
          <cell r="E30">
            <v>6450</v>
          </cell>
          <cell r="F30">
            <v>143</v>
          </cell>
          <cell r="G30">
            <v>42</v>
          </cell>
        </row>
        <row r="31">
          <cell r="C31">
            <v>28907750</v>
          </cell>
          <cell r="D31">
            <v>5788.4</v>
          </cell>
          <cell r="E31">
            <v>5697</v>
          </cell>
          <cell r="F31">
            <v>91.4</v>
          </cell>
          <cell r="G31">
            <v>200</v>
          </cell>
        </row>
        <row r="32">
          <cell r="C32">
            <v>28914300</v>
          </cell>
          <cell r="D32">
            <v>4989</v>
          </cell>
          <cell r="E32">
            <v>4989</v>
          </cell>
          <cell r="F32">
            <v>0</v>
          </cell>
          <cell r="G32">
            <v>10</v>
          </cell>
        </row>
        <row r="33">
          <cell r="C33">
            <v>28920540</v>
          </cell>
          <cell r="D33">
            <v>22355.100000000002</v>
          </cell>
          <cell r="E33">
            <v>22355.100000000002</v>
          </cell>
          <cell r="F33">
            <v>0</v>
          </cell>
          <cell r="G33">
            <v>700</v>
          </cell>
        </row>
        <row r="34">
          <cell r="C34">
            <v>28901150</v>
          </cell>
          <cell r="D34">
            <v>8133.2</v>
          </cell>
          <cell r="E34">
            <v>6800</v>
          </cell>
          <cell r="F34">
            <v>1333.2</v>
          </cell>
          <cell r="G34">
            <v>600</v>
          </cell>
        </row>
        <row r="35">
          <cell r="C35">
            <v>60103100</v>
          </cell>
          <cell r="D35">
            <v>24864.7</v>
          </cell>
          <cell r="E35">
            <v>22270</v>
          </cell>
          <cell r="F35">
            <v>2594.6999999999998</v>
          </cell>
          <cell r="G35">
            <v>900</v>
          </cell>
        </row>
        <row r="36">
          <cell r="C36">
            <v>28916100</v>
          </cell>
          <cell r="D36">
            <v>12354.099999999999</v>
          </cell>
          <cell r="E36">
            <v>12354.099999999999</v>
          </cell>
          <cell r="F36">
            <v>0</v>
          </cell>
          <cell r="G36">
            <v>200</v>
          </cell>
        </row>
        <row r="37">
          <cell r="C37">
            <v>28906600</v>
          </cell>
          <cell r="D37">
            <v>2476.4</v>
          </cell>
          <cell r="E37">
            <v>0</v>
          </cell>
          <cell r="F37">
            <v>2476.4</v>
          </cell>
          <cell r="G37">
            <v>200</v>
          </cell>
        </row>
        <row r="38">
          <cell r="C38">
            <v>28918100</v>
          </cell>
          <cell r="D38">
            <v>6088.1</v>
          </cell>
          <cell r="E38">
            <v>6088.1</v>
          </cell>
          <cell r="F38">
            <v>0</v>
          </cell>
          <cell r="G38">
            <v>1400</v>
          </cell>
        </row>
        <row r="39">
          <cell r="C39">
            <v>28905300</v>
          </cell>
          <cell r="D39">
            <v>3901.8</v>
          </cell>
          <cell r="E39">
            <v>3901.8</v>
          </cell>
          <cell r="F39">
            <v>0</v>
          </cell>
          <cell r="G39">
            <v>20</v>
          </cell>
        </row>
        <row r="40">
          <cell r="C40">
            <v>60102050</v>
          </cell>
          <cell r="D40">
            <v>10133.899999999998</v>
          </cell>
          <cell r="E40">
            <v>10133.899999999998</v>
          </cell>
          <cell r="F40">
            <v>0</v>
          </cell>
          <cell r="G40">
            <v>900</v>
          </cell>
        </row>
        <row r="41">
          <cell r="C41">
            <v>28918000</v>
          </cell>
          <cell r="D41">
            <v>3685</v>
          </cell>
          <cell r="E41">
            <v>3685</v>
          </cell>
          <cell r="F41">
            <v>0</v>
          </cell>
          <cell r="G41">
            <v>500</v>
          </cell>
        </row>
        <row r="42">
          <cell r="C42">
            <v>28916550</v>
          </cell>
          <cell r="D42">
            <v>10165.799999999999</v>
          </cell>
          <cell r="E42">
            <v>9975</v>
          </cell>
          <cell r="F42">
            <v>190.8</v>
          </cell>
          <cell r="G42">
            <v>160</v>
          </cell>
        </row>
        <row r="43">
          <cell r="C43">
            <v>28901250</v>
          </cell>
          <cell r="D43">
            <v>10059.6</v>
          </cell>
          <cell r="E43">
            <v>0</v>
          </cell>
          <cell r="F43">
            <v>10059.6</v>
          </cell>
        </row>
        <row r="44">
          <cell r="C44">
            <v>28900650</v>
          </cell>
          <cell r="D44">
            <v>57536.7</v>
          </cell>
          <cell r="E44">
            <v>57226.7</v>
          </cell>
          <cell r="F44">
            <v>310</v>
          </cell>
          <cell r="G44">
            <v>10</v>
          </cell>
        </row>
        <row r="45">
          <cell r="C45">
            <v>28918200</v>
          </cell>
          <cell r="D45">
            <v>10926.7</v>
          </cell>
          <cell r="E45">
            <v>10926.7</v>
          </cell>
          <cell r="F45">
            <v>0</v>
          </cell>
        </row>
        <row r="46">
          <cell r="C46">
            <v>28916250</v>
          </cell>
          <cell r="D46">
            <v>4357</v>
          </cell>
          <cell r="E46">
            <v>4357</v>
          </cell>
          <cell r="F46">
            <v>0</v>
          </cell>
        </row>
        <row r="47">
          <cell r="C47">
            <v>28920700</v>
          </cell>
          <cell r="D47">
            <v>5070.3999999999996</v>
          </cell>
          <cell r="E47">
            <v>5070.3999999999996</v>
          </cell>
          <cell r="F47">
            <v>0</v>
          </cell>
        </row>
        <row r="48">
          <cell r="C48">
            <v>28901600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28919050</v>
          </cell>
          <cell r="D49">
            <v>22521.599999999999</v>
          </cell>
          <cell r="E49">
            <v>22521.599999999999</v>
          </cell>
          <cell r="F49">
            <v>0</v>
          </cell>
        </row>
        <row r="50">
          <cell r="C50">
            <v>28916500</v>
          </cell>
          <cell r="D50">
            <v>18292.2</v>
          </cell>
          <cell r="E50">
            <v>18292.2</v>
          </cell>
          <cell r="F50">
            <v>0</v>
          </cell>
        </row>
        <row r="51">
          <cell r="C51">
            <v>60101900</v>
          </cell>
          <cell r="D51">
            <v>1905</v>
          </cell>
          <cell r="E51">
            <v>1905</v>
          </cell>
          <cell r="F51">
            <v>0</v>
          </cell>
        </row>
        <row r="52">
          <cell r="C52">
            <v>28908450</v>
          </cell>
          <cell r="D52">
            <v>38881.5</v>
          </cell>
          <cell r="E52">
            <v>38881.5</v>
          </cell>
          <cell r="F52">
            <v>0</v>
          </cell>
        </row>
        <row r="53">
          <cell r="C53">
            <v>60103450</v>
          </cell>
          <cell r="D53">
            <v>280.3</v>
          </cell>
          <cell r="E53">
            <v>280.3</v>
          </cell>
          <cell r="F53">
            <v>0</v>
          </cell>
        </row>
        <row r="54">
          <cell r="C54">
            <v>28916900</v>
          </cell>
          <cell r="D54">
            <v>1178.8</v>
          </cell>
          <cell r="E54">
            <v>1178.8</v>
          </cell>
          <cell r="F54">
            <v>0</v>
          </cell>
        </row>
        <row r="55">
          <cell r="C55">
            <v>28920615</v>
          </cell>
          <cell r="D55">
            <v>1755.3</v>
          </cell>
          <cell r="E55">
            <v>1755.3</v>
          </cell>
          <cell r="F55">
            <v>0</v>
          </cell>
        </row>
        <row r="56">
          <cell r="C56">
            <v>28912300</v>
          </cell>
          <cell r="D56">
            <v>33125.800000000003</v>
          </cell>
          <cell r="E56">
            <v>30335.000000000004</v>
          </cell>
          <cell r="F56">
            <v>2790.8</v>
          </cell>
        </row>
        <row r="57">
          <cell r="C57">
            <v>28901190</v>
          </cell>
          <cell r="D57">
            <v>982.8</v>
          </cell>
          <cell r="E57">
            <v>982.8</v>
          </cell>
          <cell r="F57">
            <v>0</v>
          </cell>
        </row>
        <row r="58">
          <cell r="C58">
            <v>60102500</v>
          </cell>
          <cell r="D58">
            <v>5796</v>
          </cell>
          <cell r="E58">
            <v>5796</v>
          </cell>
          <cell r="F58">
            <v>0</v>
          </cell>
        </row>
        <row r="59">
          <cell r="C59">
            <v>60103600</v>
          </cell>
          <cell r="D59">
            <v>5055.3</v>
          </cell>
          <cell r="E59">
            <v>5055.3</v>
          </cell>
          <cell r="F59">
            <v>0</v>
          </cell>
        </row>
        <row r="60">
          <cell r="C60">
            <v>60100325</v>
          </cell>
          <cell r="D60">
            <v>4768.8999999999996</v>
          </cell>
          <cell r="E60">
            <v>4768.8999999999996</v>
          </cell>
          <cell r="F60">
            <v>0</v>
          </cell>
        </row>
        <row r="61">
          <cell r="C61">
            <v>60101200</v>
          </cell>
          <cell r="D61">
            <v>23972.799999999999</v>
          </cell>
          <cell r="E61">
            <v>23972.799999999999</v>
          </cell>
          <cell r="F61">
            <v>0</v>
          </cell>
        </row>
        <row r="62">
          <cell r="C62">
            <v>28914750</v>
          </cell>
          <cell r="D62">
            <v>6766.7</v>
          </cell>
          <cell r="E62">
            <v>6766.7</v>
          </cell>
          <cell r="F62">
            <v>0</v>
          </cell>
        </row>
        <row r="63">
          <cell r="C63">
            <v>60102070</v>
          </cell>
          <cell r="D63">
            <v>9179.2000000000007</v>
          </cell>
          <cell r="E63">
            <v>9179.2000000000007</v>
          </cell>
          <cell r="F63">
            <v>0</v>
          </cell>
        </row>
        <row r="64">
          <cell r="C64">
            <v>28907555</v>
          </cell>
          <cell r="D64">
            <v>5085.2</v>
          </cell>
          <cell r="E64">
            <v>5085.2</v>
          </cell>
          <cell r="F64">
            <v>0</v>
          </cell>
        </row>
        <row r="65">
          <cell r="C65">
            <v>28913600</v>
          </cell>
          <cell r="D65">
            <v>8793.7999999999993</v>
          </cell>
          <cell r="E65">
            <v>8793.7999999999993</v>
          </cell>
          <cell r="F65">
            <v>0</v>
          </cell>
        </row>
        <row r="66">
          <cell r="C66">
            <v>28901950</v>
          </cell>
          <cell r="D66">
            <v>74668.3</v>
          </cell>
          <cell r="E66">
            <v>74668.3</v>
          </cell>
          <cell r="F66">
            <v>0</v>
          </cell>
        </row>
        <row r="67">
          <cell r="C67">
            <v>28907575</v>
          </cell>
          <cell r="D67">
            <v>1121.8</v>
          </cell>
          <cell r="E67">
            <v>1121.8</v>
          </cell>
          <cell r="F67">
            <v>0</v>
          </cell>
        </row>
        <row r="68">
          <cell r="C68">
            <v>28909500</v>
          </cell>
          <cell r="D68">
            <v>60289.3</v>
          </cell>
          <cell r="E68">
            <v>60289.3</v>
          </cell>
          <cell r="F68">
            <v>0</v>
          </cell>
        </row>
        <row r="69">
          <cell r="C69">
            <v>28911750</v>
          </cell>
          <cell r="D69">
            <v>1357.2</v>
          </cell>
          <cell r="E69">
            <v>1357.2</v>
          </cell>
          <cell r="F69">
            <v>0</v>
          </cell>
        </row>
        <row r="70">
          <cell r="C70">
            <v>28903950</v>
          </cell>
          <cell r="D70">
            <v>1041.5999999999999</v>
          </cell>
          <cell r="E70">
            <v>1041.5999999999999</v>
          </cell>
          <cell r="F70">
            <v>0</v>
          </cell>
        </row>
        <row r="71">
          <cell r="C71">
            <v>28908200</v>
          </cell>
          <cell r="D71">
            <v>42395.9</v>
          </cell>
          <cell r="E71">
            <v>42395.9</v>
          </cell>
          <cell r="F71">
            <v>0</v>
          </cell>
        </row>
        <row r="72">
          <cell r="C72">
            <v>60100450</v>
          </cell>
          <cell r="D72">
            <v>4261</v>
          </cell>
          <cell r="E72">
            <v>4261</v>
          </cell>
          <cell r="F72">
            <v>0</v>
          </cell>
        </row>
        <row r="73">
          <cell r="C73">
            <v>28925000</v>
          </cell>
          <cell r="D73">
            <v>848.9</v>
          </cell>
          <cell r="E73">
            <v>848.9</v>
          </cell>
          <cell r="F73">
            <v>0</v>
          </cell>
        </row>
        <row r="74">
          <cell r="C74">
            <v>28924000</v>
          </cell>
          <cell r="D74">
            <v>1780</v>
          </cell>
          <cell r="E74">
            <v>1780</v>
          </cell>
          <cell r="F74">
            <v>0</v>
          </cell>
        </row>
      </sheetData>
      <sheetData sheetId="20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28901015</v>
          </cell>
          <cell r="D3">
            <v>1471.5</v>
          </cell>
          <cell r="E3">
            <v>1471.5</v>
          </cell>
          <cell r="F3">
            <v>0</v>
          </cell>
          <cell r="G3">
            <v>923.4</v>
          </cell>
        </row>
        <row r="4">
          <cell r="C4">
            <v>28901100</v>
          </cell>
          <cell r="D4">
            <v>8898.4</v>
          </cell>
          <cell r="E4">
            <v>8333</v>
          </cell>
          <cell r="F4">
            <v>565.4</v>
          </cell>
          <cell r="G4">
            <v>1093.5999999999999</v>
          </cell>
        </row>
        <row r="5">
          <cell r="C5">
            <v>28902400</v>
          </cell>
          <cell r="D5">
            <v>3667.8</v>
          </cell>
          <cell r="E5">
            <v>3565</v>
          </cell>
          <cell r="F5">
            <v>102.8</v>
          </cell>
          <cell r="G5">
            <v>442</v>
          </cell>
        </row>
        <row r="6">
          <cell r="C6">
            <v>28902710</v>
          </cell>
          <cell r="D6">
            <v>2466.6</v>
          </cell>
          <cell r="E6">
            <v>0</v>
          </cell>
          <cell r="F6">
            <v>2466.6</v>
          </cell>
          <cell r="G6">
            <v>204.4</v>
          </cell>
        </row>
        <row r="7">
          <cell r="C7">
            <v>28910000</v>
          </cell>
          <cell r="D7">
            <v>3415</v>
          </cell>
          <cell r="E7">
            <v>3415</v>
          </cell>
          <cell r="F7">
            <v>0</v>
          </cell>
          <cell r="G7">
            <v>331</v>
          </cell>
        </row>
        <row r="8">
          <cell r="C8">
            <v>28915800</v>
          </cell>
          <cell r="D8">
            <v>1650.3</v>
          </cell>
          <cell r="E8">
            <v>1650.3</v>
          </cell>
          <cell r="F8">
            <v>0</v>
          </cell>
          <cell r="G8">
            <v>119.8</v>
          </cell>
        </row>
        <row r="9">
          <cell r="C9">
            <v>28915850</v>
          </cell>
          <cell r="D9">
            <v>2832.6</v>
          </cell>
          <cell r="E9">
            <v>2832.6</v>
          </cell>
          <cell r="F9">
            <v>0</v>
          </cell>
          <cell r="G9">
            <v>763.4</v>
          </cell>
        </row>
        <row r="10">
          <cell r="C10">
            <v>28916000</v>
          </cell>
          <cell r="D10">
            <v>1907.3</v>
          </cell>
          <cell r="E10">
            <v>1900</v>
          </cell>
          <cell r="F10">
            <v>7.3</v>
          </cell>
          <cell r="G10">
            <v>195</v>
          </cell>
        </row>
        <row r="11">
          <cell r="C11">
            <v>28916255</v>
          </cell>
          <cell r="D11">
            <v>3308.9</v>
          </cell>
          <cell r="E11">
            <v>3308.9</v>
          </cell>
          <cell r="F11">
            <v>0</v>
          </cell>
          <cell r="G11">
            <v>502.2</v>
          </cell>
        </row>
        <row r="12">
          <cell r="C12">
            <v>28917000</v>
          </cell>
          <cell r="D12">
            <v>4452.8</v>
          </cell>
          <cell r="E12">
            <v>4452.8</v>
          </cell>
          <cell r="F12">
            <v>0</v>
          </cell>
          <cell r="G12">
            <v>653.6</v>
          </cell>
        </row>
        <row r="13">
          <cell r="C13">
            <v>28918080</v>
          </cell>
          <cell r="D13">
            <v>4580.8</v>
          </cell>
          <cell r="E13">
            <v>4580.8</v>
          </cell>
          <cell r="F13">
            <v>0</v>
          </cell>
          <cell r="G13">
            <v>575.20000000000005</v>
          </cell>
        </row>
        <row r="14">
          <cell r="C14">
            <v>28918175</v>
          </cell>
          <cell r="D14">
            <v>2333</v>
          </cell>
          <cell r="E14">
            <v>-6832.7999999999993</v>
          </cell>
          <cell r="F14">
            <v>9165.7999999999993</v>
          </cell>
          <cell r="G14">
            <v>323.8</v>
          </cell>
        </row>
        <row r="15">
          <cell r="C15">
            <v>28918400</v>
          </cell>
          <cell r="D15">
            <v>2680.4</v>
          </cell>
          <cell r="E15">
            <v>0</v>
          </cell>
          <cell r="F15">
            <v>2680.4</v>
          </cell>
          <cell r="G15">
            <v>320</v>
          </cell>
        </row>
        <row r="16">
          <cell r="C16">
            <v>28918650</v>
          </cell>
          <cell r="D16">
            <v>15613.7</v>
          </cell>
          <cell r="E16">
            <v>15613.7</v>
          </cell>
          <cell r="F16">
            <v>0</v>
          </cell>
          <cell r="G16">
            <v>1754.4</v>
          </cell>
        </row>
        <row r="17">
          <cell r="C17">
            <v>28919800</v>
          </cell>
          <cell r="D17">
            <v>55025.9</v>
          </cell>
          <cell r="E17">
            <v>55025.9</v>
          </cell>
          <cell r="F17">
            <v>0</v>
          </cell>
          <cell r="G17">
            <v>4586.3999999999996</v>
          </cell>
        </row>
        <row r="18">
          <cell r="C18">
            <v>28920300</v>
          </cell>
          <cell r="D18">
            <v>4275.8</v>
          </cell>
          <cell r="E18">
            <v>4275.8</v>
          </cell>
          <cell r="F18">
            <v>0</v>
          </cell>
          <cell r="G18">
            <v>612.6</v>
          </cell>
        </row>
        <row r="19">
          <cell r="C19">
            <v>28921000</v>
          </cell>
          <cell r="D19">
            <v>2875.6</v>
          </cell>
          <cell r="E19">
            <v>2633</v>
          </cell>
          <cell r="F19">
            <v>242.6</v>
          </cell>
          <cell r="G19">
            <v>302</v>
          </cell>
        </row>
        <row r="20">
          <cell r="C20">
            <v>28922000</v>
          </cell>
          <cell r="D20">
            <v>2838.8</v>
          </cell>
          <cell r="E20">
            <v>2604</v>
          </cell>
          <cell r="F20">
            <v>234.8</v>
          </cell>
          <cell r="G20">
            <v>220.6</v>
          </cell>
        </row>
        <row r="21">
          <cell r="C21">
            <v>28923075</v>
          </cell>
          <cell r="D21">
            <v>5378</v>
          </cell>
          <cell r="E21">
            <v>0</v>
          </cell>
          <cell r="F21">
            <v>5378</v>
          </cell>
          <cell r="G21">
            <v>417</v>
          </cell>
        </row>
        <row r="22">
          <cell r="C22">
            <v>60100275</v>
          </cell>
          <cell r="D22">
            <v>2791.5</v>
          </cell>
          <cell r="E22">
            <v>2791.5</v>
          </cell>
          <cell r="F22">
            <v>0</v>
          </cell>
          <cell r="G22">
            <v>651.29999999999995</v>
          </cell>
        </row>
        <row r="23">
          <cell r="C23">
            <v>60102850</v>
          </cell>
          <cell r="D23">
            <v>10194.9</v>
          </cell>
          <cell r="E23">
            <v>0</v>
          </cell>
          <cell r="F23">
            <v>10194.9</v>
          </cell>
          <cell r="G23">
            <v>638.4</v>
          </cell>
        </row>
        <row r="24">
          <cell r="C24">
            <v>60103250</v>
          </cell>
          <cell r="D24">
            <v>2003.5</v>
          </cell>
          <cell r="E24">
            <v>2003.5</v>
          </cell>
          <cell r="F24">
            <v>0</v>
          </cell>
          <cell r="G24">
            <v>148.6</v>
          </cell>
        </row>
        <row r="25">
          <cell r="C25">
            <v>60103700</v>
          </cell>
          <cell r="D25">
            <v>3659</v>
          </cell>
          <cell r="E25">
            <v>3659</v>
          </cell>
          <cell r="F25">
            <v>0</v>
          </cell>
          <cell r="G25">
            <v>769.2</v>
          </cell>
        </row>
        <row r="26">
          <cell r="C26">
            <v>60103800</v>
          </cell>
          <cell r="D26">
            <v>1698.6</v>
          </cell>
          <cell r="E26">
            <v>1635</v>
          </cell>
          <cell r="F26">
            <v>63.6</v>
          </cell>
          <cell r="G26">
            <v>594.9</v>
          </cell>
        </row>
        <row r="27">
          <cell r="C27">
            <v>28904600</v>
          </cell>
          <cell r="D27">
            <v>9523.4</v>
          </cell>
          <cell r="E27">
            <v>9523.4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6333.3</v>
          </cell>
          <cell r="E28">
            <v>6333.3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3787.9</v>
          </cell>
          <cell r="E29">
            <v>3787.9</v>
          </cell>
          <cell r="F29">
            <v>0</v>
          </cell>
          <cell r="G29">
            <v>200</v>
          </cell>
        </row>
        <row r="30">
          <cell r="C30">
            <v>28914300</v>
          </cell>
          <cell r="D30">
            <v>5001.8</v>
          </cell>
          <cell r="E30">
            <v>4984</v>
          </cell>
          <cell r="F30">
            <v>17.8</v>
          </cell>
          <cell r="G30">
            <v>10</v>
          </cell>
        </row>
        <row r="31">
          <cell r="C31">
            <v>28920540</v>
          </cell>
          <cell r="D31">
            <v>22471.1</v>
          </cell>
          <cell r="E31">
            <v>22031</v>
          </cell>
          <cell r="F31">
            <v>440.1</v>
          </cell>
          <cell r="G31">
            <v>700</v>
          </cell>
        </row>
        <row r="32">
          <cell r="C32">
            <v>28901150</v>
          </cell>
          <cell r="D32">
            <v>6984.1</v>
          </cell>
          <cell r="E32">
            <v>6984.1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23037.699999999997</v>
          </cell>
          <cell r="E33">
            <v>21351.999999999996</v>
          </cell>
          <cell r="F33">
            <v>1685.7</v>
          </cell>
          <cell r="G33">
            <v>900</v>
          </cell>
        </row>
        <row r="34">
          <cell r="C34">
            <v>28916100</v>
          </cell>
          <cell r="D34">
            <v>12244.099999999999</v>
          </cell>
          <cell r="E34">
            <v>12244.099999999999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2168.9</v>
          </cell>
          <cell r="E35">
            <v>0</v>
          </cell>
          <cell r="F35">
            <v>2168.9</v>
          </cell>
          <cell r="G35">
            <v>200</v>
          </cell>
        </row>
        <row r="36">
          <cell r="C36">
            <v>28918100</v>
          </cell>
          <cell r="D36">
            <v>6465.5</v>
          </cell>
          <cell r="E36">
            <v>6465.5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4432</v>
          </cell>
          <cell r="E37">
            <v>4309</v>
          </cell>
          <cell r="F37">
            <v>123</v>
          </cell>
          <cell r="G37">
            <v>20</v>
          </cell>
        </row>
        <row r="38">
          <cell r="C38">
            <v>60102050</v>
          </cell>
          <cell r="D38">
            <v>10898.4</v>
          </cell>
          <cell r="E38">
            <v>10476</v>
          </cell>
          <cell r="F38">
            <v>422.4</v>
          </cell>
          <cell r="G38">
            <v>900</v>
          </cell>
        </row>
        <row r="39">
          <cell r="C39">
            <v>28918000</v>
          </cell>
          <cell r="D39">
            <v>3855.2</v>
          </cell>
          <cell r="E39">
            <v>3855.2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9178.6</v>
          </cell>
          <cell r="E40">
            <v>8793</v>
          </cell>
          <cell r="F40">
            <v>385.6</v>
          </cell>
          <cell r="G40">
            <v>160</v>
          </cell>
        </row>
        <row r="41">
          <cell r="C41">
            <v>28901250</v>
          </cell>
          <cell r="D41">
            <v>9147.7999999999993</v>
          </cell>
          <cell r="E41">
            <v>9147.7999999999993</v>
          </cell>
          <cell r="F41">
            <v>0</v>
          </cell>
        </row>
        <row r="42">
          <cell r="C42">
            <v>28900650</v>
          </cell>
          <cell r="D42">
            <v>64928.2</v>
          </cell>
          <cell r="E42">
            <v>64628.2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11766.8</v>
          </cell>
          <cell r="E43">
            <v>11766.8</v>
          </cell>
          <cell r="F43">
            <v>0</v>
          </cell>
        </row>
        <row r="44">
          <cell r="C44">
            <v>28916250</v>
          </cell>
          <cell r="D44">
            <v>2385.5</v>
          </cell>
          <cell r="E44">
            <v>2385.5</v>
          </cell>
          <cell r="F44">
            <v>0</v>
          </cell>
        </row>
        <row r="45">
          <cell r="C45">
            <v>28920700</v>
          </cell>
          <cell r="D45">
            <v>4831.3999999999996</v>
          </cell>
          <cell r="E45">
            <v>4831.3999999999996</v>
          </cell>
          <cell r="F45">
            <v>0</v>
          </cell>
        </row>
        <row r="46">
          <cell r="C46">
            <v>28901600</v>
          </cell>
          <cell r="D46">
            <v>30.1</v>
          </cell>
          <cell r="E46">
            <v>30.1</v>
          </cell>
          <cell r="F46">
            <v>0</v>
          </cell>
        </row>
        <row r="47">
          <cell r="C47">
            <v>28919050</v>
          </cell>
          <cell r="D47">
            <v>23314.1</v>
          </cell>
          <cell r="E47">
            <v>23314.1</v>
          </cell>
          <cell r="F47">
            <v>0</v>
          </cell>
        </row>
        <row r="48">
          <cell r="C48">
            <v>28916500</v>
          </cell>
          <cell r="D48">
            <v>18648.2</v>
          </cell>
          <cell r="E48">
            <v>18648.2</v>
          </cell>
          <cell r="F48">
            <v>0</v>
          </cell>
        </row>
        <row r="49">
          <cell r="C49">
            <v>60101900</v>
          </cell>
          <cell r="D49">
            <v>1953.7</v>
          </cell>
          <cell r="E49">
            <v>1953.7</v>
          </cell>
          <cell r="F49">
            <v>0</v>
          </cell>
        </row>
        <row r="50">
          <cell r="C50">
            <v>28908450</v>
          </cell>
          <cell r="D50">
            <v>36923.5</v>
          </cell>
          <cell r="E50">
            <v>36923.5</v>
          </cell>
          <cell r="F50">
            <v>0</v>
          </cell>
        </row>
        <row r="51">
          <cell r="C51">
            <v>60103450</v>
          </cell>
          <cell r="D51">
            <v>372.1</v>
          </cell>
          <cell r="E51">
            <v>372.1</v>
          </cell>
          <cell r="F51">
            <v>0</v>
          </cell>
        </row>
        <row r="52">
          <cell r="C52">
            <v>28916900</v>
          </cell>
          <cell r="D52">
            <v>3526.4</v>
          </cell>
          <cell r="E52">
            <v>3526.4</v>
          </cell>
          <cell r="F52">
            <v>0</v>
          </cell>
        </row>
        <row r="53">
          <cell r="C53">
            <v>28920615</v>
          </cell>
          <cell r="D53">
            <v>1380.5</v>
          </cell>
          <cell r="E53">
            <v>1380.5</v>
          </cell>
          <cell r="F53">
            <v>0</v>
          </cell>
        </row>
        <row r="54">
          <cell r="C54">
            <v>28912300</v>
          </cell>
          <cell r="D54">
            <v>29709</v>
          </cell>
          <cell r="E54">
            <v>29709</v>
          </cell>
          <cell r="F54">
            <v>0</v>
          </cell>
        </row>
        <row r="55">
          <cell r="C55">
            <v>28901190</v>
          </cell>
          <cell r="D55">
            <v>2690.6</v>
          </cell>
          <cell r="E55">
            <v>2690.6</v>
          </cell>
          <cell r="F55">
            <v>0</v>
          </cell>
        </row>
        <row r="56">
          <cell r="C56">
            <v>60102500</v>
          </cell>
          <cell r="D56">
            <v>5562</v>
          </cell>
          <cell r="E56">
            <v>5562</v>
          </cell>
          <cell r="F56">
            <v>0</v>
          </cell>
        </row>
        <row r="57">
          <cell r="C57">
            <v>60103600</v>
          </cell>
          <cell r="D57">
            <v>5012.7</v>
          </cell>
          <cell r="E57">
            <v>5012.7</v>
          </cell>
          <cell r="F57">
            <v>0</v>
          </cell>
        </row>
        <row r="58">
          <cell r="C58">
            <v>60100325</v>
          </cell>
          <cell r="D58">
            <v>4237</v>
          </cell>
          <cell r="E58">
            <v>4237</v>
          </cell>
          <cell r="F58">
            <v>0</v>
          </cell>
        </row>
        <row r="59">
          <cell r="C59">
            <v>60101200</v>
          </cell>
          <cell r="D59">
            <v>23046.2</v>
          </cell>
          <cell r="E59">
            <v>23046.2</v>
          </cell>
          <cell r="F59">
            <v>0</v>
          </cell>
        </row>
        <row r="60">
          <cell r="C60">
            <v>28914750</v>
          </cell>
          <cell r="D60">
            <v>6738.3</v>
          </cell>
          <cell r="E60">
            <v>6738.3</v>
          </cell>
          <cell r="F60">
            <v>0</v>
          </cell>
        </row>
        <row r="61">
          <cell r="C61">
            <v>60102070</v>
          </cell>
          <cell r="D61">
            <v>7741.8</v>
          </cell>
          <cell r="E61">
            <v>7741.8</v>
          </cell>
          <cell r="F61">
            <v>0</v>
          </cell>
        </row>
        <row r="62">
          <cell r="C62">
            <v>28907555</v>
          </cell>
          <cell r="D62">
            <v>4924.2</v>
          </cell>
          <cell r="E62">
            <v>4924.2</v>
          </cell>
          <cell r="F62">
            <v>0</v>
          </cell>
        </row>
        <row r="63">
          <cell r="C63">
            <v>28913600</v>
          </cell>
          <cell r="D63">
            <v>8963</v>
          </cell>
          <cell r="E63">
            <v>8963</v>
          </cell>
          <cell r="F63">
            <v>0</v>
          </cell>
        </row>
        <row r="64">
          <cell r="C64">
            <v>28901950</v>
          </cell>
          <cell r="D64">
            <v>68799.5</v>
          </cell>
          <cell r="E64">
            <v>68799.5</v>
          </cell>
          <cell r="F64">
            <v>0</v>
          </cell>
        </row>
        <row r="65">
          <cell r="C65">
            <v>28907575</v>
          </cell>
          <cell r="D65">
            <v>8</v>
          </cell>
          <cell r="E65">
            <v>8</v>
          </cell>
          <cell r="F65">
            <v>0</v>
          </cell>
        </row>
        <row r="66">
          <cell r="C66">
            <v>28909500</v>
          </cell>
          <cell r="D66">
            <v>80601</v>
          </cell>
          <cell r="E66">
            <v>80601</v>
          </cell>
          <cell r="F66">
            <v>0</v>
          </cell>
        </row>
        <row r="67">
          <cell r="C67">
            <v>28911750</v>
          </cell>
          <cell r="D67">
            <v>1462.7</v>
          </cell>
          <cell r="E67">
            <v>1462.7</v>
          </cell>
          <cell r="F67">
            <v>0</v>
          </cell>
        </row>
        <row r="68">
          <cell r="C68">
            <v>28903950</v>
          </cell>
          <cell r="D68">
            <v>1525.8</v>
          </cell>
          <cell r="E68">
            <v>1525.8</v>
          </cell>
          <cell r="F68">
            <v>0</v>
          </cell>
        </row>
        <row r="69">
          <cell r="C69">
            <v>28908200</v>
          </cell>
          <cell r="D69">
            <v>41481.1</v>
          </cell>
          <cell r="E69">
            <v>41481.1</v>
          </cell>
          <cell r="F69">
            <v>0</v>
          </cell>
        </row>
        <row r="70">
          <cell r="C70">
            <v>60100450</v>
          </cell>
          <cell r="D70">
            <v>3790.8</v>
          </cell>
          <cell r="E70">
            <v>3790.8</v>
          </cell>
          <cell r="F70">
            <v>0</v>
          </cell>
        </row>
        <row r="71">
          <cell r="C71">
            <v>28925000</v>
          </cell>
          <cell r="D71">
            <v>1189</v>
          </cell>
          <cell r="E71">
            <v>1189</v>
          </cell>
          <cell r="F71">
            <v>0</v>
          </cell>
        </row>
        <row r="72">
          <cell r="C72">
            <v>28924000</v>
          </cell>
          <cell r="D72">
            <v>1870.4</v>
          </cell>
          <cell r="E72">
            <v>1870.4</v>
          </cell>
          <cell r="F72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 t="str">
            <v>Customer</v>
          </cell>
        </row>
      </sheetData>
      <sheetData sheetId="31">
        <row r="4">
          <cell r="C4" t="str">
            <v>Customer</v>
          </cell>
        </row>
      </sheetData>
      <sheetData sheetId="32">
        <row r="4">
          <cell r="C4" t="str">
            <v>Customer</v>
          </cell>
        </row>
      </sheetData>
      <sheetData sheetId="33">
        <row r="4">
          <cell r="C4" t="str">
            <v>Customer</v>
          </cell>
        </row>
      </sheetData>
      <sheetData sheetId="34">
        <row r="4">
          <cell r="C4" t="str">
            <v>Customer</v>
          </cell>
        </row>
      </sheetData>
      <sheetData sheetId="35">
        <row r="4">
          <cell r="C4" t="str">
            <v>Customer</v>
          </cell>
        </row>
      </sheetData>
      <sheetData sheetId="36">
        <row r="4">
          <cell r="C4" t="str">
            <v>Customer</v>
          </cell>
        </row>
      </sheetData>
      <sheetData sheetId="37">
        <row r="4">
          <cell r="C4" t="str">
            <v>Customer</v>
          </cell>
        </row>
      </sheetData>
      <sheetData sheetId="38">
        <row r="5">
          <cell r="C5">
            <v>28902710</v>
          </cell>
        </row>
      </sheetData>
      <sheetData sheetId="39">
        <row r="4">
          <cell r="C4" t="str">
            <v>Customer</v>
          </cell>
        </row>
      </sheetData>
      <sheetData sheetId="40">
        <row r="4">
          <cell r="C4" t="str">
            <v>Customer</v>
          </cell>
        </row>
      </sheetData>
      <sheetData sheetId="41">
        <row r="4">
          <cell r="C4" t="str">
            <v>Customer</v>
          </cell>
        </row>
      </sheetData>
      <sheetData sheetId="42">
        <row r="4">
          <cell r="C4" t="str">
            <v>Customer</v>
          </cell>
        </row>
      </sheetData>
      <sheetData sheetId="43">
        <row r="2">
          <cell r="C2" t="str">
            <v>Customer</v>
          </cell>
        </row>
      </sheetData>
      <sheetData sheetId="44">
        <row r="4">
          <cell r="C4" t="str">
            <v>Customer</v>
          </cell>
        </row>
      </sheetData>
      <sheetData sheetId="45">
        <row r="2">
          <cell r="C2" t="str">
            <v>Customer</v>
          </cell>
        </row>
      </sheetData>
      <sheetData sheetId="46"/>
      <sheetData sheetId="47"/>
      <sheetData sheetId="48"/>
      <sheetData sheetId="4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fredericks@sjindustries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fredericks@sjindustri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AG40"/>
  <sheetViews>
    <sheetView tabSelected="1" zoomScaleNormal="100" workbookViewId="0">
      <selection activeCell="D34" sqref="D34"/>
    </sheetView>
  </sheetViews>
  <sheetFormatPr defaultColWidth="9.140625" defaultRowHeight="12.75" x14ac:dyDescent="0.2"/>
  <cols>
    <col min="1" max="1" width="13.85546875" style="4" customWidth="1"/>
    <col min="2" max="2" width="14.140625" style="4" customWidth="1"/>
    <col min="3" max="3" width="1.85546875" style="4" customWidth="1"/>
    <col min="4" max="4" width="12.7109375" style="4" customWidth="1"/>
    <col min="5" max="5" width="2.85546875" style="4" customWidth="1"/>
    <col min="6" max="6" width="15.42578125" style="4" customWidth="1"/>
    <col min="7" max="7" width="6.5703125" style="4" bestFit="1" customWidth="1"/>
    <col min="8" max="8" width="15.42578125" style="4" bestFit="1" customWidth="1"/>
    <col min="9" max="9" width="2.85546875" style="4" customWidth="1"/>
    <col min="10" max="10" width="9.5703125" style="4" bestFit="1" customWidth="1"/>
    <col min="11" max="11" width="2.85546875" style="4" customWidth="1"/>
    <col min="12" max="12" width="14.5703125" style="4" bestFit="1" customWidth="1"/>
    <col min="13" max="13" width="4.140625" style="4" customWidth="1"/>
    <col min="14" max="14" width="14.5703125" style="4" customWidth="1"/>
    <col min="15" max="15" width="6.85546875" style="4" customWidth="1"/>
    <col min="16" max="16" width="15.42578125" style="4" customWidth="1"/>
    <col min="17" max="17" width="2.85546875" style="4" customWidth="1"/>
    <col min="18" max="18" width="14.85546875" style="4" bestFit="1" customWidth="1"/>
    <col min="19" max="19" width="2.85546875" style="4" customWidth="1"/>
    <col min="20" max="20" width="12" style="4" bestFit="1" customWidth="1"/>
    <col min="21" max="21" width="2.85546875" style="4" customWidth="1"/>
    <col min="22" max="22" width="9.85546875" style="4" customWidth="1"/>
    <col min="23" max="23" width="2.85546875" style="4" customWidth="1"/>
    <col min="24" max="24" width="14.85546875" style="4" bestFit="1" customWidth="1"/>
    <col min="25" max="25" width="2.85546875" style="4" customWidth="1"/>
    <col min="26" max="26" width="14.85546875" style="4" customWidth="1"/>
    <col min="27" max="27" width="2.42578125" style="4" customWidth="1"/>
    <col min="28" max="16384" width="9.140625" style="4"/>
  </cols>
  <sheetData>
    <row r="1" spans="1:33" ht="18" x14ac:dyDescent="0.2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13"/>
      <c r="AB1" s="13"/>
      <c r="AC1" s="244" t="s">
        <v>1</v>
      </c>
      <c r="AD1" s="245"/>
      <c r="AE1" s="245"/>
      <c r="AF1" s="245"/>
      <c r="AG1" s="246"/>
    </row>
    <row r="2" spans="1:33" ht="18.75" thickBot="1" x14ac:dyDescent="0.3">
      <c r="A2" s="243" t="s">
        <v>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13"/>
      <c r="AB2" s="13"/>
      <c r="AC2" s="247"/>
      <c r="AD2" s="248"/>
      <c r="AE2" s="248"/>
      <c r="AF2" s="248"/>
      <c r="AG2" s="249"/>
    </row>
    <row r="3" spans="1:33" ht="15.75" x14ac:dyDescent="0.25">
      <c r="A3" s="10"/>
      <c r="B3" s="8"/>
      <c r="C3" s="8"/>
      <c r="D3" s="8"/>
      <c r="E3" s="8"/>
      <c r="F3" s="22"/>
      <c r="G3" s="22"/>
      <c r="H3" s="8"/>
      <c r="I3" s="8"/>
      <c r="J3" s="8"/>
      <c r="K3" s="8"/>
      <c r="L3" s="8"/>
      <c r="M3" s="8"/>
      <c r="N3" s="8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8"/>
      <c r="AE3" s="32"/>
      <c r="AF3" s="8"/>
      <c r="AG3" s="13"/>
    </row>
    <row r="4" spans="1:33" ht="15.75" x14ac:dyDescent="0.25">
      <c r="A4" s="10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7" spans="1:33" x14ac:dyDescent="0.2">
      <c r="A7" s="1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 t="s">
        <v>3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24" t="s">
        <v>3</v>
      </c>
      <c r="AA7" s="13"/>
      <c r="AB7" s="13"/>
      <c r="AC7" s="13"/>
      <c r="AD7" s="13"/>
      <c r="AE7" s="13"/>
      <c r="AF7" s="13"/>
      <c r="AG7" s="13"/>
    </row>
    <row r="8" spans="1:33" ht="15.75" x14ac:dyDescent="0.25">
      <c r="A8" s="13"/>
      <c r="B8" s="25" t="s">
        <v>4</v>
      </c>
      <c r="C8" s="44"/>
      <c r="D8" s="44"/>
      <c r="E8" s="44"/>
      <c r="F8" s="45"/>
      <c r="G8" s="11"/>
      <c r="H8" s="25" t="s">
        <v>5</v>
      </c>
      <c r="I8" s="44"/>
      <c r="J8" s="44"/>
      <c r="K8" s="44"/>
      <c r="L8" s="45"/>
      <c r="M8" s="24"/>
      <c r="N8" s="24" t="s">
        <v>6</v>
      </c>
      <c r="O8" s="13"/>
      <c r="P8" s="240" t="s">
        <v>4</v>
      </c>
      <c r="Q8" s="241"/>
      <c r="R8" s="242"/>
      <c r="S8" s="26"/>
      <c r="T8" s="240" t="s">
        <v>5</v>
      </c>
      <c r="U8" s="241"/>
      <c r="V8" s="241"/>
      <c r="W8" s="241"/>
      <c r="X8" s="242"/>
      <c r="Y8" s="26"/>
      <c r="Z8" s="24" t="s">
        <v>7</v>
      </c>
      <c r="AA8" s="13"/>
      <c r="AB8" s="13"/>
      <c r="AC8" s="13"/>
      <c r="AD8" s="13"/>
      <c r="AE8" s="13"/>
      <c r="AF8" s="13"/>
      <c r="AG8" s="13"/>
    </row>
    <row r="9" spans="1:33" x14ac:dyDescent="0.2">
      <c r="A9" s="13"/>
      <c r="B9" s="46" t="s">
        <v>8</v>
      </c>
      <c r="C9" s="24"/>
      <c r="D9" s="46" t="s">
        <v>9</v>
      </c>
      <c r="E9" s="24"/>
      <c r="F9" s="46" t="s">
        <v>10</v>
      </c>
      <c r="G9" s="24"/>
      <c r="H9" s="46" t="s">
        <v>8</v>
      </c>
      <c r="I9" s="24"/>
      <c r="J9" s="46" t="s">
        <v>9</v>
      </c>
      <c r="K9" s="24"/>
      <c r="L9" s="46" t="s">
        <v>10</v>
      </c>
      <c r="M9" s="24"/>
      <c r="N9" s="46" t="s">
        <v>10</v>
      </c>
      <c r="O9" s="13"/>
      <c r="P9" s="46" t="s">
        <v>11</v>
      </c>
      <c r="Q9" s="24"/>
      <c r="R9" s="46" t="s">
        <v>12</v>
      </c>
      <c r="S9" s="24"/>
      <c r="T9" s="46" t="s">
        <v>11</v>
      </c>
      <c r="U9" s="24"/>
      <c r="V9" s="46" t="s">
        <v>13</v>
      </c>
      <c r="W9" s="24"/>
      <c r="X9" s="46" t="s">
        <v>12</v>
      </c>
      <c r="Y9" s="24"/>
      <c r="Z9" s="46" t="s">
        <v>11</v>
      </c>
      <c r="AA9" s="13"/>
      <c r="AB9" s="13"/>
      <c r="AC9" s="13"/>
      <c r="AD9" s="13"/>
      <c r="AE9" s="13"/>
      <c r="AF9" s="13"/>
      <c r="AG9" s="13"/>
    </row>
    <row r="11" spans="1:33" x14ac:dyDescent="0.2">
      <c r="A11" s="47"/>
      <c r="B11" s="42"/>
      <c r="C11" s="48"/>
      <c r="D11" s="49"/>
      <c r="E11" s="48"/>
      <c r="F11" s="48"/>
      <c r="G11" s="50"/>
      <c r="H11" s="42"/>
      <c r="I11" s="48"/>
      <c r="J11" s="49"/>
      <c r="K11" s="48"/>
      <c r="L11" s="48"/>
      <c r="M11" s="48"/>
      <c r="N11" s="48"/>
      <c r="O11" s="51"/>
      <c r="P11" s="48"/>
      <c r="Q11" s="52"/>
      <c r="R11" s="53"/>
      <c r="S11" s="54"/>
      <c r="T11" s="48"/>
      <c r="U11" s="48"/>
      <c r="V11" s="55"/>
      <c r="W11" s="56"/>
      <c r="X11" s="53"/>
      <c r="Y11" s="54"/>
      <c r="Z11" s="48"/>
      <c r="AA11" s="13"/>
      <c r="AB11" s="13"/>
      <c r="AC11" s="13"/>
      <c r="AD11" s="13"/>
      <c r="AE11" s="13"/>
      <c r="AF11" s="13"/>
      <c r="AG11" s="13"/>
    </row>
    <row r="12" spans="1:33" x14ac:dyDescent="0.2">
      <c r="A12" s="91">
        <v>45200</v>
      </c>
      <c r="B12" s="42">
        <v>29011610</v>
      </c>
      <c r="C12" s="13"/>
      <c r="D12" s="211">
        <v>1.15E-2</v>
      </c>
      <c r="E12" s="13"/>
      <c r="F12" s="48">
        <v>235526.74</v>
      </c>
      <c r="G12" s="13"/>
      <c r="H12" s="43">
        <v>29011610</v>
      </c>
      <c r="I12" s="13"/>
      <c r="J12" s="211">
        <v>6.1999999999999998E-3</v>
      </c>
      <c r="K12" s="13"/>
      <c r="L12" s="48">
        <v>124895.76</v>
      </c>
      <c r="M12" s="13"/>
      <c r="N12" s="48">
        <v>360422.5</v>
      </c>
      <c r="O12" s="13"/>
      <c r="P12" s="48">
        <v>235526.74</v>
      </c>
      <c r="Q12" s="13"/>
      <c r="R12" s="87">
        <v>45238</v>
      </c>
      <c r="S12" s="13"/>
      <c r="T12" s="48">
        <v>124895.76</v>
      </c>
      <c r="U12" s="13"/>
      <c r="V12" s="51" t="s">
        <v>14</v>
      </c>
      <c r="W12" s="15"/>
      <c r="X12" s="87">
        <v>45238</v>
      </c>
      <c r="Y12" s="13"/>
      <c r="Z12" s="48">
        <v>360422.5</v>
      </c>
      <c r="AA12" s="13"/>
      <c r="AB12" s="13"/>
      <c r="AC12" s="13"/>
      <c r="AD12" s="13"/>
      <c r="AE12" s="13"/>
      <c r="AF12" s="13"/>
      <c r="AG12" s="13"/>
    </row>
    <row r="13" spans="1:33" x14ac:dyDescent="0.2">
      <c r="A13" s="91">
        <v>45231</v>
      </c>
      <c r="B13" s="42">
        <v>56176840</v>
      </c>
      <c r="C13" s="13"/>
      <c r="D13" s="211">
        <v>1.15E-2</v>
      </c>
      <c r="E13" s="13"/>
      <c r="F13" s="48">
        <v>392796.2</v>
      </c>
      <c r="G13" s="13"/>
      <c r="H13" s="43">
        <v>56176840</v>
      </c>
      <c r="I13" s="13"/>
      <c r="J13" s="211">
        <v>6.1999999999999998E-3</v>
      </c>
      <c r="K13" s="13"/>
      <c r="L13" s="48">
        <v>210819.86</v>
      </c>
      <c r="M13" s="13"/>
      <c r="N13" s="48">
        <v>603616.06000000006</v>
      </c>
      <c r="O13" s="13"/>
      <c r="P13" s="48">
        <v>392796.2</v>
      </c>
      <c r="Q13" s="13"/>
      <c r="R13" s="87">
        <v>45293</v>
      </c>
      <c r="S13" s="13"/>
      <c r="T13" s="48">
        <v>210819.86</v>
      </c>
      <c r="U13" s="13"/>
      <c r="V13" s="51" t="s">
        <v>14</v>
      </c>
      <c r="W13" s="13"/>
      <c r="X13" s="87">
        <v>45293</v>
      </c>
      <c r="Y13" s="13"/>
      <c r="Z13" s="48">
        <v>603616.06000000006</v>
      </c>
      <c r="AA13" s="13"/>
      <c r="AB13" s="13"/>
      <c r="AC13" s="13"/>
      <c r="AD13" s="13"/>
      <c r="AE13" s="13"/>
      <c r="AF13" s="13"/>
      <c r="AG13" s="13"/>
    </row>
    <row r="14" spans="1:33" x14ac:dyDescent="0.2">
      <c r="A14" s="91">
        <v>45261</v>
      </c>
      <c r="B14" s="42">
        <v>67166070</v>
      </c>
      <c r="C14" s="13"/>
      <c r="D14" s="211">
        <v>1.15E-2</v>
      </c>
      <c r="E14" s="13"/>
      <c r="F14" s="204">
        <v>641906.6399999999</v>
      </c>
      <c r="G14" s="13"/>
      <c r="H14" s="43">
        <v>67166070</v>
      </c>
      <c r="I14" s="13"/>
      <c r="J14" s="211">
        <v>6.1999999999999998E-3</v>
      </c>
      <c r="K14" s="13"/>
      <c r="L14" s="204">
        <v>344774.34</v>
      </c>
      <c r="M14" s="13"/>
      <c r="N14" s="48">
        <v>986680.98</v>
      </c>
      <c r="O14" s="13"/>
      <c r="P14" s="48">
        <v>641906.6399999999</v>
      </c>
      <c r="Q14" s="13"/>
      <c r="R14" s="87">
        <v>45299</v>
      </c>
      <c r="S14" s="13"/>
      <c r="T14" s="48">
        <v>344774.34</v>
      </c>
      <c r="U14" s="13"/>
      <c r="V14" s="51" t="s">
        <v>14</v>
      </c>
      <c r="W14" s="13"/>
      <c r="X14" s="87">
        <v>45299</v>
      </c>
      <c r="Y14" s="13"/>
      <c r="Z14" s="48">
        <v>986680.98</v>
      </c>
      <c r="AA14" s="13"/>
      <c r="AB14" s="13"/>
      <c r="AC14" s="13"/>
      <c r="AD14" s="13"/>
      <c r="AE14" s="13"/>
      <c r="AF14" s="13"/>
      <c r="AG14" s="13"/>
    </row>
    <row r="15" spans="1:33" x14ac:dyDescent="0.2">
      <c r="A15" s="91">
        <v>45292</v>
      </c>
      <c r="B15" s="42">
        <v>0</v>
      </c>
      <c r="C15" s="13"/>
      <c r="D15" s="211">
        <v>1.15E-2</v>
      </c>
      <c r="E15" s="13"/>
      <c r="F15" s="48">
        <v>0</v>
      </c>
      <c r="G15" s="13"/>
      <c r="H15" s="43">
        <v>0</v>
      </c>
      <c r="I15" s="13"/>
      <c r="J15" s="211">
        <v>6.1999999999999998E-3</v>
      </c>
      <c r="K15" s="13"/>
      <c r="L15" s="48">
        <v>0</v>
      </c>
      <c r="M15" s="13"/>
      <c r="N15" s="48">
        <v>0</v>
      </c>
      <c r="O15" s="13"/>
      <c r="P15" s="48">
        <v>0</v>
      </c>
      <c r="Q15" s="13"/>
      <c r="R15" s="87">
        <v>0</v>
      </c>
      <c r="S15" s="13"/>
      <c r="T15" s="48">
        <v>0</v>
      </c>
      <c r="U15" s="13"/>
      <c r="V15" s="51" t="s">
        <v>14</v>
      </c>
      <c r="W15" s="13"/>
      <c r="X15" s="87">
        <v>0</v>
      </c>
      <c r="Y15" s="13"/>
      <c r="Z15" s="48">
        <v>0</v>
      </c>
      <c r="AA15" s="13"/>
      <c r="AB15" s="13"/>
      <c r="AC15" s="13"/>
      <c r="AD15" s="13"/>
      <c r="AE15" s="13"/>
      <c r="AF15" s="13"/>
      <c r="AG15" s="13"/>
    </row>
    <row r="16" spans="1:33" x14ac:dyDescent="0.2">
      <c r="A16" s="91">
        <v>45323</v>
      </c>
      <c r="B16" s="42">
        <v>0</v>
      </c>
      <c r="C16" s="13"/>
      <c r="D16" s="211">
        <v>1.15E-2</v>
      </c>
      <c r="E16" s="13"/>
      <c r="F16" s="48">
        <v>0</v>
      </c>
      <c r="G16" s="13"/>
      <c r="H16" s="43">
        <v>0</v>
      </c>
      <c r="I16" s="13"/>
      <c r="J16" s="211">
        <v>6.1999999999999998E-3</v>
      </c>
      <c r="K16" s="13"/>
      <c r="L16" s="48">
        <v>0</v>
      </c>
      <c r="M16" s="13"/>
      <c r="N16" s="48">
        <v>0</v>
      </c>
      <c r="O16" s="13"/>
      <c r="P16" s="48">
        <v>0</v>
      </c>
      <c r="Q16" s="13"/>
      <c r="R16" s="87">
        <v>0</v>
      </c>
      <c r="S16" s="13"/>
      <c r="T16" s="48">
        <v>0</v>
      </c>
      <c r="U16" s="13"/>
      <c r="V16" s="51" t="s">
        <v>14</v>
      </c>
      <c r="W16" s="13"/>
      <c r="X16" s="87">
        <v>0</v>
      </c>
      <c r="Y16" s="13"/>
      <c r="Z16" s="48">
        <v>0</v>
      </c>
      <c r="AA16" s="13"/>
      <c r="AB16" s="13"/>
      <c r="AC16" s="13"/>
      <c r="AD16" s="13"/>
      <c r="AE16" s="13"/>
      <c r="AF16" s="13"/>
      <c r="AG16" s="13"/>
    </row>
    <row r="17" spans="1:26" x14ac:dyDescent="0.2">
      <c r="A17" s="91">
        <v>45352</v>
      </c>
      <c r="B17" s="42">
        <v>0</v>
      </c>
      <c r="C17" s="13"/>
      <c r="D17" s="211">
        <v>1.15E-2</v>
      </c>
      <c r="E17" s="13"/>
      <c r="F17" s="48">
        <v>0</v>
      </c>
      <c r="G17" s="13"/>
      <c r="H17" s="43">
        <v>0</v>
      </c>
      <c r="I17" s="13"/>
      <c r="J17" s="211">
        <v>6.1999999999999998E-3</v>
      </c>
      <c r="K17" s="13"/>
      <c r="L17" s="48">
        <v>0</v>
      </c>
      <c r="M17" s="13"/>
      <c r="N17" s="48">
        <v>0</v>
      </c>
      <c r="O17" s="13"/>
      <c r="P17" s="48">
        <v>0</v>
      </c>
      <c r="Q17" s="13"/>
      <c r="R17" s="87">
        <v>0</v>
      </c>
      <c r="S17" s="13"/>
      <c r="T17" s="48">
        <v>0</v>
      </c>
      <c r="U17" s="13"/>
      <c r="V17" s="51" t="s">
        <v>14</v>
      </c>
      <c r="W17" s="13"/>
      <c r="X17" s="87">
        <v>0</v>
      </c>
      <c r="Y17" s="13"/>
      <c r="Z17" s="48">
        <v>0</v>
      </c>
    </row>
    <row r="18" spans="1:26" x14ac:dyDescent="0.2">
      <c r="A18" s="91">
        <v>45383</v>
      </c>
      <c r="B18" s="42">
        <v>0</v>
      </c>
      <c r="C18" s="13"/>
      <c r="D18" s="211">
        <v>1.15E-2</v>
      </c>
      <c r="E18" s="13"/>
      <c r="F18" s="48">
        <v>0</v>
      </c>
      <c r="G18" s="13"/>
      <c r="H18" s="43">
        <v>0</v>
      </c>
      <c r="I18" s="13"/>
      <c r="J18" s="211">
        <v>6.1999999999999998E-3</v>
      </c>
      <c r="K18" s="13"/>
      <c r="L18" s="48">
        <v>0</v>
      </c>
      <c r="M18" s="13"/>
      <c r="N18" s="48">
        <v>0</v>
      </c>
      <c r="O18" s="13"/>
      <c r="P18" s="48">
        <v>0</v>
      </c>
      <c r="Q18" s="13"/>
      <c r="R18" s="87">
        <v>0</v>
      </c>
      <c r="S18" s="13"/>
      <c r="T18" s="48">
        <v>0</v>
      </c>
      <c r="U18" s="13"/>
      <c r="V18" s="51" t="s">
        <v>14</v>
      </c>
      <c r="W18" s="13"/>
      <c r="X18" s="87">
        <v>0</v>
      </c>
      <c r="Y18" s="13"/>
      <c r="Z18" s="48">
        <v>0</v>
      </c>
    </row>
    <row r="19" spans="1:26" x14ac:dyDescent="0.2">
      <c r="A19" s="91">
        <v>45413</v>
      </c>
      <c r="B19" s="42">
        <v>0</v>
      </c>
      <c r="C19" s="13"/>
      <c r="D19" s="211">
        <v>1.15E-2</v>
      </c>
      <c r="E19" s="13"/>
      <c r="F19" s="48">
        <v>0</v>
      </c>
      <c r="G19" s="13"/>
      <c r="H19" s="43">
        <v>0</v>
      </c>
      <c r="I19" s="13"/>
      <c r="J19" s="211">
        <v>6.1999999999999998E-3</v>
      </c>
      <c r="K19" s="13"/>
      <c r="L19" s="48">
        <v>0</v>
      </c>
      <c r="M19" s="13"/>
      <c r="N19" s="48">
        <v>0</v>
      </c>
      <c r="O19" s="13"/>
      <c r="P19" s="48">
        <v>0</v>
      </c>
      <c r="Q19" s="13"/>
      <c r="R19" s="87">
        <v>0</v>
      </c>
      <c r="S19" s="13"/>
      <c r="T19" s="48">
        <v>0</v>
      </c>
      <c r="U19" s="13"/>
      <c r="V19" s="51" t="s">
        <v>14</v>
      </c>
      <c r="W19" s="13"/>
      <c r="X19" s="87">
        <v>0</v>
      </c>
      <c r="Y19" s="13"/>
      <c r="Z19" s="48">
        <v>0</v>
      </c>
    </row>
    <row r="20" spans="1:26" x14ac:dyDescent="0.2">
      <c r="A20" s="91">
        <v>45444</v>
      </c>
      <c r="B20" s="42">
        <v>0</v>
      </c>
      <c r="C20" s="13"/>
      <c r="D20" s="211">
        <v>1.15E-2</v>
      </c>
      <c r="E20" s="13"/>
      <c r="F20" s="48">
        <v>0</v>
      </c>
      <c r="G20" s="13"/>
      <c r="H20" s="43">
        <v>0</v>
      </c>
      <c r="I20" s="13"/>
      <c r="J20" s="211">
        <v>6.1999999999999998E-3</v>
      </c>
      <c r="K20" s="13"/>
      <c r="L20" s="48">
        <v>0</v>
      </c>
      <c r="M20" s="13"/>
      <c r="N20" s="48">
        <v>0</v>
      </c>
      <c r="O20" s="13"/>
      <c r="P20" s="48">
        <v>0</v>
      </c>
      <c r="Q20" s="13"/>
      <c r="R20" s="87">
        <v>0</v>
      </c>
      <c r="S20" s="13"/>
      <c r="T20" s="48">
        <v>0</v>
      </c>
      <c r="U20" s="13"/>
      <c r="V20" s="51" t="s">
        <v>14</v>
      </c>
      <c r="W20" s="13"/>
      <c r="X20" s="87">
        <v>0</v>
      </c>
      <c r="Y20" s="13"/>
      <c r="Z20" s="48">
        <v>0</v>
      </c>
    </row>
    <row r="21" spans="1:26" x14ac:dyDescent="0.2">
      <c r="A21" s="91">
        <v>45474</v>
      </c>
      <c r="B21" s="42">
        <v>0</v>
      </c>
      <c r="C21" s="13"/>
      <c r="D21" s="211">
        <v>1.15E-2</v>
      </c>
      <c r="E21" s="13"/>
      <c r="F21" s="48">
        <v>0</v>
      </c>
      <c r="G21" s="13"/>
      <c r="H21" s="43">
        <v>0</v>
      </c>
      <c r="I21" s="13"/>
      <c r="J21" s="211">
        <v>6.1999999999999998E-3</v>
      </c>
      <c r="K21" s="13"/>
      <c r="L21" s="48">
        <v>0</v>
      </c>
      <c r="M21" s="13"/>
      <c r="N21" s="48">
        <v>0</v>
      </c>
      <c r="O21" s="13"/>
      <c r="P21" s="48">
        <v>0</v>
      </c>
      <c r="Q21" s="13"/>
      <c r="R21" s="87">
        <v>0</v>
      </c>
      <c r="S21" s="13"/>
      <c r="T21" s="48">
        <v>0</v>
      </c>
      <c r="U21" s="13"/>
      <c r="V21" s="51" t="s">
        <v>14</v>
      </c>
      <c r="W21" s="13"/>
      <c r="X21" s="87">
        <v>0</v>
      </c>
      <c r="Y21" s="13"/>
      <c r="Z21" s="48">
        <v>0</v>
      </c>
    </row>
    <row r="22" spans="1:26" x14ac:dyDescent="0.2">
      <c r="A22" s="91">
        <v>45505</v>
      </c>
      <c r="B22" s="42">
        <v>0</v>
      </c>
      <c r="C22" s="13"/>
      <c r="D22" s="211">
        <v>1.15E-2</v>
      </c>
      <c r="E22" s="13"/>
      <c r="F22" s="48">
        <v>0</v>
      </c>
      <c r="G22" s="13"/>
      <c r="H22" s="43">
        <v>0</v>
      </c>
      <c r="I22" s="13"/>
      <c r="J22" s="211">
        <v>6.1999999999999998E-3</v>
      </c>
      <c r="K22" s="13"/>
      <c r="L22" s="48">
        <v>0</v>
      </c>
      <c r="M22" s="13"/>
      <c r="N22" s="48">
        <v>0</v>
      </c>
      <c r="O22" s="13"/>
      <c r="P22" s="48">
        <v>0</v>
      </c>
      <c r="Q22" s="13"/>
      <c r="R22" s="87">
        <v>0</v>
      </c>
      <c r="S22" s="13"/>
      <c r="T22" s="48">
        <v>0</v>
      </c>
      <c r="U22" s="13"/>
      <c r="V22" s="51" t="s">
        <v>14</v>
      </c>
      <c r="W22" s="13"/>
      <c r="X22" s="87">
        <v>0</v>
      </c>
      <c r="Y22" s="13"/>
      <c r="Z22" s="48">
        <v>0</v>
      </c>
    </row>
    <row r="23" spans="1:26" x14ac:dyDescent="0.2">
      <c r="A23" s="91">
        <v>45536</v>
      </c>
      <c r="B23" s="42">
        <v>0</v>
      </c>
      <c r="C23" s="13"/>
      <c r="D23" s="211">
        <v>1.15E-2</v>
      </c>
      <c r="E23" s="13"/>
      <c r="F23" s="48">
        <v>0</v>
      </c>
      <c r="G23" s="13"/>
      <c r="H23" s="43">
        <v>0</v>
      </c>
      <c r="I23" s="13"/>
      <c r="J23" s="211">
        <v>6.1999999999999998E-3</v>
      </c>
      <c r="K23" s="13"/>
      <c r="L23" s="48">
        <v>0</v>
      </c>
      <c r="M23" s="13"/>
      <c r="N23" s="48">
        <v>0</v>
      </c>
      <c r="O23" s="13"/>
      <c r="P23" s="48">
        <v>0</v>
      </c>
      <c r="Q23" s="13"/>
      <c r="R23" s="87">
        <v>0</v>
      </c>
      <c r="S23" s="13"/>
      <c r="T23" s="48">
        <v>0</v>
      </c>
      <c r="U23" s="13"/>
      <c r="V23" s="51" t="s">
        <v>14</v>
      </c>
      <c r="W23" s="13"/>
      <c r="X23" s="87">
        <v>0</v>
      </c>
      <c r="Y23" s="13"/>
      <c r="Z23" s="48">
        <v>0</v>
      </c>
    </row>
    <row r="24" spans="1:26" x14ac:dyDescent="0.2">
      <c r="A24" s="4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8"/>
      <c r="O24" s="13"/>
      <c r="P24" s="48"/>
      <c r="Q24" s="13"/>
      <c r="R24" s="15"/>
      <c r="S24" s="13"/>
      <c r="T24" s="48"/>
      <c r="U24" s="13"/>
      <c r="V24" s="51"/>
      <c r="W24" s="13"/>
      <c r="X24" s="15"/>
      <c r="Y24" s="13"/>
      <c r="Z24" s="48"/>
    </row>
    <row r="25" spans="1:26" x14ac:dyDescent="0.2">
      <c r="A25" s="4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8"/>
      <c r="O25" s="13"/>
      <c r="P25" s="48"/>
      <c r="Q25" s="13"/>
      <c r="R25" s="15"/>
      <c r="S25" s="13"/>
      <c r="T25" s="48"/>
      <c r="U25" s="13"/>
      <c r="V25" s="51"/>
      <c r="W25" s="13"/>
      <c r="X25" s="15"/>
      <c r="Y25" s="13"/>
      <c r="Z25" s="48"/>
    </row>
    <row r="26" spans="1:26" x14ac:dyDescent="0.2">
      <c r="A26" s="47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8"/>
      <c r="O26" s="13"/>
      <c r="P26" s="48"/>
      <c r="Q26" s="13"/>
      <c r="R26" s="15"/>
      <c r="S26" s="13"/>
      <c r="T26" s="48"/>
      <c r="U26" s="13"/>
      <c r="V26" s="51"/>
      <c r="W26" s="13"/>
      <c r="X26" s="15"/>
      <c r="Y26" s="13"/>
      <c r="Z26" s="48"/>
    </row>
    <row r="27" spans="1:26" x14ac:dyDescent="0.2">
      <c r="A27" s="51" t="s">
        <v>3</v>
      </c>
      <c r="B27" s="42">
        <v>152354520</v>
      </c>
      <c r="C27" s="57"/>
      <c r="D27" s="58"/>
      <c r="E27" s="57"/>
      <c r="F27" s="48">
        <v>1270229.5799999998</v>
      </c>
      <c r="G27" s="50"/>
      <c r="H27" s="42">
        <v>152354520</v>
      </c>
      <c r="I27" s="57"/>
      <c r="J27" s="59"/>
      <c r="K27" s="57"/>
      <c r="L27" s="48">
        <v>680489.96</v>
      </c>
      <c r="M27" s="57"/>
      <c r="N27" s="48">
        <v>1950719.54</v>
      </c>
      <c r="O27" s="51"/>
      <c r="P27" s="48">
        <v>1270229.5799999998</v>
      </c>
      <c r="Q27" s="52"/>
      <c r="R27" s="51"/>
      <c r="S27" s="51"/>
      <c r="T27" s="48">
        <v>680489.96</v>
      </c>
      <c r="U27" s="48"/>
      <c r="V27" s="51"/>
      <c r="W27" s="51"/>
      <c r="X27" s="51"/>
      <c r="Y27" s="51"/>
      <c r="Z27" s="48">
        <v>1950719.54</v>
      </c>
    </row>
    <row r="28" spans="1:26" x14ac:dyDescent="0.2">
      <c r="A28" s="13"/>
      <c r="B28" s="42"/>
      <c r="C28" s="57"/>
      <c r="D28" s="58"/>
      <c r="E28" s="57"/>
      <c r="F28" s="48"/>
      <c r="G28" s="50"/>
      <c r="H28" s="57"/>
      <c r="I28" s="57"/>
      <c r="J28" s="59"/>
      <c r="K28" s="57"/>
      <c r="L28" s="48"/>
      <c r="M28" s="57"/>
      <c r="N28" s="48"/>
      <c r="O28" s="51"/>
      <c r="P28" s="48"/>
      <c r="Q28" s="52"/>
      <c r="R28" s="51"/>
      <c r="S28" s="51"/>
      <c r="T28" s="48"/>
      <c r="U28" s="57"/>
      <c r="V28" s="51"/>
      <c r="W28" s="51"/>
      <c r="X28" s="51"/>
      <c r="Y28" s="51"/>
      <c r="Z28" s="48"/>
    </row>
    <row r="29" spans="1:26" x14ac:dyDescent="0.2">
      <c r="B29" s="95"/>
      <c r="C29" s="95"/>
      <c r="D29" s="95"/>
      <c r="E29" s="95"/>
      <c r="F29" s="95"/>
      <c r="G29" s="95"/>
      <c r="H29" s="95"/>
      <c r="I29" s="95"/>
      <c r="J29" s="182"/>
      <c r="K29" s="95"/>
      <c r="L29" s="95"/>
    </row>
    <row r="30" spans="1:26" x14ac:dyDescent="0.2">
      <c r="A30" s="13"/>
      <c r="B30" s="95"/>
      <c r="C30" s="96"/>
      <c r="D30" s="96"/>
      <c r="E30" s="96"/>
      <c r="F30" s="95"/>
      <c r="G30" s="96"/>
      <c r="H30" s="95"/>
      <c r="I30" s="96"/>
      <c r="J30" s="182"/>
      <c r="K30" s="96"/>
      <c r="L30" s="95"/>
      <c r="M30" s="60"/>
      <c r="N30" s="60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">
      <c r="A31" s="13"/>
      <c r="B31" s="13"/>
      <c r="C31" s="13"/>
      <c r="D31" s="13"/>
      <c r="E31" s="13"/>
      <c r="F31" s="60"/>
      <c r="G31" s="13"/>
      <c r="H31" s="13"/>
      <c r="I31" s="13"/>
      <c r="J31" s="182"/>
      <c r="K31" s="13"/>
      <c r="L31" s="60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">
      <c r="A32" s="102"/>
      <c r="B32" s="102"/>
      <c r="C32" s="102"/>
      <c r="D32" s="102"/>
      <c r="E32" s="13"/>
      <c r="F32" s="60"/>
      <c r="G32" s="13"/>
      <c r="H32" s="13"/>
      <c r="I32" s="13"/>
      <c r="J32" s="182"/>
      <c r="K32" s="13"/>
      <c r="L32" s="60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14" x14ac:dyDescent="0.2">
      <c r="A33" s="102"/>
      <c r="B33" s="103"/>
      <c r="C33" s="102"/>
      <c r="D33" s="102"/>
      <c r="E33" s="13"/>
      <c r="F33" s="13"/>
      <c r="G33" s="13"/>
      <c r="H33" s="13"/>
      <c r="I33" s="13"/>
      <c r="J33" s="182"/>
      <c r="K33" s="13"/>
      <c r="L33" s="13"/>
      <c r="M33" s="13"/>
      <c r="N33" s="13"/>
    </row>
    <row r="34" spans="1:14" x14ac:dyDescent="0.2">
      <c r="A34" s="102"/>
      <c r="B34" s="102"/>
      <c r="C34" s="102"/>
      <c r="D34" s="102"/>
      <c r="E34" s="13"/>
      <c r="F34" s="13"/>
      <c r="G34" s="13"/>
      <c r="H34" s="13"/>
      <c r="I34" s="13"/>
      <c r="J34" s="182"/>
      <c r="K34" s="13"/>
      <c r="L34" s="13"/>
      <c r="M34" s="13"/>
      <c r="N34" s="13"/>
    </row>
    <row r="35" spans="1:14" x14ac:dyDescent="0.2">
      <c r="A35" s="102"/>
      <c r="B35" s="104"/>
      <c r="C35" s="102"/>
      <c r="D35" s="102"/>
      <c r="E35" s="13"/>
      <c r="F35" s="13"/>
      <c r="G35" s="13"/>
      <c r="H35" s="13"/>
      <c r="I35" s="13"/>
      <c r="J35" s="182"/>
      <c r="K35" s="13"/>
      <c r="L35" s="13"/>
      <c r="M35" s="13"/>
      <c r="N35" s="13"/>
    </row>
    <row r="36" spans="1:14" x14ac:dyDescent="0.2">
      <c r="A36" s="102"/>
      <c r="B36" s="105"/>
      <c r="C36" s="102"/>
      <c r="D36" s="102"/>
      <c r="E36" s="13"/>
      <c r="F36" s="13"/>
      <c r="G36" s="13"/>
      <c r="H36" s="13"/>
      <c r="I36" s="13"/>
      <c r="J36" s="182"/>
      <c r="K36" s="13"/>
      <c r="L36" s="13"/>
      <c r="M36" s="13"/>
      <c r="N36" s="13"/>
    </row>
    <row r="37" spans="1:14" x14ac:dyDescent="0.2">
      <c r="A37" s="106"/>
      <c r="B37" s="106"/>
      <c r="C37" s="106"/>
      <c r="D37" s="106"/>
      <c r="J37" s="182"/>
    </row>
    <row r="38" spans="1:14" x14ac:dyDescent="0.2">
      <c r="A38" s="106"/>
      <c r="B38" s="106"/>
      <c r="C38" s="106"/>
      <c r="D38" s="106"/>
      <c r="J38" s="182"/>
    </row>
    <row r="39" spans="1:14" x14ac:dyDescent="0.2">
      <c r="J39" s="182"/>
    </row>
    <row r="40" spans="1:14" x14ac:dyDescent="0.2">
      <c r="J40" s="182"/>
    </row>
  </sheetData>
  <mergeCells count="5">
    <mergeCell ref="P8:R8"/>
    <mergeCell ref="A1:Z1"/>
    <mergeCell ref="A2:Z2"/>
    <mergeCell ref="T8:X8"/>
    <mergeCell ref="AC1:AG2"/>
  </mergeCells>
  <phoneticPr fontId="0" type="noConversion"/>
  <printOptions horizontalCentered="1"/>
  <pageMargins left="0.66" right="0.75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C35"/>
  <sheetViews>
    <sheetView topLeftCell="B1" zoomScale="85" zoomScaleNormal="85" workbookViewId="0">
      <selection activeCell="C45" sqref="C45"/>
    </sheetView>
  </sheetViews>
  <sheetFormatPr defaultColWidth="9.140625" defaultRowHeight="12.75" x14ac:dyDescent="0.2"/>
  <cols>
    <col min="1" max="1" width="7" style="18" bestFit="1" customWidth="1"/>
    <col min="2" max="2" width="14" style="18" customWidth="1"/>
    <col min="3" max="3" width="22.7109375" style="18" customWidth="1"/>
    <col min="4" max="4" width="16.85546875" style="18" bestFit="1" customWidth="1"/>
    <col min="5" max="5" width="2.85546875" style="18" customWidth="1"/>
    <col min="6" max="6" width="14.140625" style="18" customWidth="1"/>
    <col min="7" max="7" width="2.85546875" style="18" customWidth="1"/>
    <col min="8" max="8" width="16.42578125" style="18" bestFit="1" customWidth="1"/>
    <col min="9" max="9" width="2.85546875" style="18" customWidth="1"/>
    <col min="10" max="10" width="17.140625" style="18" customWidth="1"/>
    <col min="11" max="11" width="2.85546875" style="18" customWidth="1"/>
    <col min="12" max="12" width="17.42578125" style="18" bestFit="1" customWidth="1"/>
    <col min="13" max="13" width="3" style="18" customWidth="1"/>
    <col min="14" max="14" width="28.85546875" style="18" customWidth="1"/>
    <col min="15" max="15" width="12.140625" style="18" bestFit="1" customWidth="1"/>
    <col min="16" max="16" width="12.85546875" style="19" customWidth="1"/>
    <col min="17" max="17" width="11.85546875" style="18" customWidth="1"/>
    <col min="18" max="18" width="13.85546875" style="18" customWidth="1"/>
    <col min="19" max="19" width="14.140625" style="18" customWidth="1"/>
    <col min="20" max="20" width="10.42578125" style="18" customWidth="1"/>
    <col min="21" max="16384" width="9.140625" style="18"/>
  </cols>
  <sheetData>
    <row r="1" spans="2:29" s="16" customFormat="1" ht="18" x14ac:dyDescent="0.25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5"/>
      <c r="O1" s="13"/>
      <c r="P1" s="244" t="s">
        <v>19</v>
      </c>
      <c r="Q1" s="245"/>
      <c r="R1" s="245"/>
      <c r="S1" s="245"/>
      <c r="T1" s="246"/>
      <c r="U1" s="13"/>
      <c r="V1" s="13"/>
      <c r="W1" s="13"/>
      <c r="X1" s="13"/>
      <c r="Y1" s="13"/>
      <c r="Z1" s="13"/>
      <c r="AA1" s="13"/>
      <c r="AB1" s="13"/>
      <c r="AC1" s="13"/>
    </row>
    <row r="2" spans="2:29" s="16" customFormat="1" ht="18.75" thickBot="1" x14ac:dyDescent="0.3">
      <c r="B2" s="67" t="s">
        <v>20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5"/>
      <c r="O2" s="13"/>
      <c r="P2" s="247"/>
      <c r="Q2" s="248"/>
      <c r="R2" s="248"/>
      <c r="S2" s="248"/>
      <c r="T2" s="249"/>
      <c r="U2" s="13"/>
      <c r="V2" s="13"/>
      <c r="W2" s="13"/>
      <c r="X2" s="13"/>
      <c r="Y2" s="13"/>
      <c r="Z2" s="13"/>
      <c r="AA2" s="13"/>
      <c r="AB2" s="13"/>
      <c r="AC2" s="13"/>
    </row>
    <row r="3" spans="2:29" s="16" customFormat="1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3"/>
      <c r="P3" s="14"/>
      <c r="Q3" s="13"/>
      <c r="R3" s="13"/>
      <c r="S3" s="38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2:29" s="16" customForma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2:29" s="16" customFormat="1" ht="15.75" x14ac:dyDescent="0.25">
      <c r="B5" s="13"/>
      <c r="C5" s="13"/>
      <c r="D5" s="11" t="s">
        <v>4</v>
      </c>
      <c r="E5" s="11"/>
      <c r="F5" s="13"/>
      <c r="G5" s="11"/>
      <c r="H5" s="250" t="s">
        <v>21</v>
      </c>
      <c r="I5" s="251"/>
      <c r="J5" s="251"/>
      <c r="K5" s="8"/>
      <c r="L5" s="8"/>
      <c r="M5" s="13"/>
      <c r="N5" s="13"/>
      <c r="O5" s="13"/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2:29" s="17" customFormat="1" ht="15.75" x14ac:dyDescent="0.25">
      <c r="B6" s="13"/>
      <c r="C6" s="13"/>
      <c r="D6" s="11" t="s">
        <v>22</v>
      </c>
      <c r="E6" s="11"/>
      <c r="F6" s="11" t="s">
        <v>23</v>
      </c>
      <c r="G6" s="11"/>
      <c r="H6" s="250" t="s">
        <v>24</v>
      </c>
      <c r="I6" s="251"/>
      <c r="J6" s="251"/>
      <c r="K6" s="11"/>
      <c r="L6" s="11" t="s">
        <v>25</v>
      </c>
      <c r="M6" s="39"/>
      <c r="N6" s="205"/>
      <c r="O6" s="39"/>
      <c r="P6" s="6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2:29" s="17" customFormat="1" ht="15.75" x14ac:dyDescent="0.25">
      <c r="B7" s="13"/>
      <c r="C7" s="13"/>
      <c r="D7" s="66" t="s">
        <v>26</v>
      </c>
      <c r="E7" s="11"/>
      <c r="F7" s="66" t="s">
        <v>27</v>
      </c>
      <c r="G7" s="11"/>
      <c r="H7" s="66" t="s">
        <v>28</v>
      </c>
      <c r="I7" s="11"/>
      <c r="J7" s="66" t="s">
        <v>12</v>
      </c>
      <c r="K7" s="11"/>
      <c r="L7" s="66" t="s">
        <v>29</v>
      </c>
      <c r="M7" s="24"/>
      <c r="N7" s="205"/>
      <c r="O7" s="39"/>
      <c r="P7" s="68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2:29" s="17" customForma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02"/>
      <c r="O8" s="13"/>
      <c r="P8" s="14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2:29" s="16" customFormat="1" ht="15.75" x14ac:dyDescent="0.25">
      <c r="B9" s="93" t="s">
        <v>132</v>
      </c>
      <c r="C9" s="94"/>
      <c r="D9" s="88"/>
      <c r="E9" s="88"/>
      <c r="F9" s="88"/>
      <c r="G9" s="88"/>
      <c r="H9" s="88"/>
      <c r="I9" s="88"/>
      <c r="J9" s="88"/>
      <c r="K9" s="88"/>
      <c r="L9" s="33">
        <v>-1399378.6000000006</v>
      </c>
      <c r="M9" s="8"/>
      <c r="N9" s="206"/>
      <c r="O9" s="13"/>
      <c r="P9" s="27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2:29" s="16" customFormat="1" ht="15" x14ac:dyDescent="0.2">
      <c r="B10" s="6"/>
      <c r="C10" s="13"/>
      <c r="D10" s="231"/>
      <c r="E10" s="232"/>
      <c r="F10" s="70"/>
      <c r="G10" s="88"/>
      <c r="H10" s="231"/>
      <c r="I10" s="88"/>
      <c r="J10" s="97"/>
      <c r="K10" s="89"/>
      <c r="L10" s="33"/>
      <c r="M10" s="89"/>
      <c r="N10" s="33"/>
      <c r="O10" s="71"/>
      <c r="P10" s="14"/>
      <c r="Q10" s="30"/>
      <c r="R10" s="29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2:29" s="16" customFormat="1" ht="15" x14ac:dyDescent="0.2">
      <c r="B11" s="6">
        <v>45200</v>
      </c>
      <c r="C11" s="89"/>
      <c r="D11" s="34">
        <v>629153.31999999995</v>
      </c>
      <c r="E11" s="89"/>
      <c r="F11" s="33">
        <v>151782.41</v>
      </c>
      <c r="G11" s="89"/>
      <c r="H11" s="34">
        <v>-164357.37980633334</v>
      </c>
      <c r="I11" s="89"/>
      <c r="J11" s="97">
        <v>45200</v>
      </c>
      <c r="K11" s="89"/>
      <c r="L11" s="33">
        <v>616578.35019366664</v>
      </c>
      <c r="M11" s="89"/>
      <c r="N11" s="33"/>
      <c r="O11" s="71"/>
      <c r="P11" s="72"/>
      <c r="Q11" s="30"/>
      <c r="R11" s="29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2:29" s="16" customFormat="1" ht="15" x14ac:dyDescent="0.2">
      <c r="B12" s="6">
        <v>45231</v>
      </c>
      <c r="C12" s="89"/>
      <c r="D12" s="34">
        <v>649250.66</v>
      </c>
      <c r="E12" s="89"/>
      <c r="F12" s="33">
        <v>289145.69</v>
      </c>
      <c r="G12" s="89"/>
      <c r="H12" s="34">
        <v>-180594.51</v>
      </c>
      <c r="I12" s="89"/>
      <c r="J12" s="97">
        <v>45231</v>
      </c>
      <c r="K12" s="89"/>
      <c r="L12" s="33">
        <v>757801.84000000008</v>
      </c>
      <c r="M12" s="89"/>
      <c r="N12" s="33"/>
      <c r="O12" s="71"/>
      <c r="P12" s="72"/>
      <c r="Q12" s="30"/>
      <c r="R12" s="29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2:29" s="16" customFormat="1" ht="15" x14ac:dyDescent="0.2">
      <c r="B13" s="6">
        <v>45261</v>
      </c>
      <c r="C13" s="89"/>
      <c r="D13" s="34">
        <v>657195.51</v>
      </c>
      <c r="E13" s="89"/>
      <c r="F13" s="34">
        <v>312507.48</v>
      </c>
      <c r="G13" s="89"/>
      <c r="H13" s="34">
        <v>-270965.7</v>
      </c>
      <c r="I13" s="89"/>
      <c r="J13" s="97">
        <v>45261</v>
      </c>
      <c r="K13" s="89"/>
      <c r="L13" s="33">
        <v>698737.29</v>
      </c>
      <c r="M13" s="89"/>
      <c r="N13" s="33" t="s">
        <v>133</v>
      </c>
      <c r="O13" s="71"/>
      <c r="P13" s="72"/>
      <c r="Q13" s="30"/>
      <c r="R13" s="29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2:29" s="16" customFormat="1" ht="15" x14ac:dyDescent="0.2">
      <c r="B14" s="6">
        <v>45292</v>
      </c>
      <c r="C14" s="89"/>
      <c r="D14" s="34">
        <v>0</v>
      </c>
      <c r="E14" s="88"/>
      <c r="F14" s="34">
        <v>0</v>
      </c>
      <c r="G14" s="98"/>
      <c r="H14" s="34">
        <v>0</v>
      </c>
      <c r="I14" s="88"/>
      <c r="J14" s="97">
        <v>45292</v>
      </c>
      <c r="K14" s="89"/>
      <c r="L14" s="33">
        <v>0</v>
      </c>
      <c r="M14" s="89"/>
      <c r="N14" s="33"/>
      <c r="O14" s="71"/>
      <c r="P14" s="72"/>
      <c r="Q14" s="30"/>
      <c r="R14" s="29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2:29" s="16" customFormat="1" ht="15" x14ac:dyDescent="0.2">
      <c r="B15" s="6">
        <v>45323</v>
      </c>
      <c r="C15" s="89"/>
      <c r="D15" s="34">
        <v>0</v>
      </c>
      <c r="E15" s="89"/>
      <c r="F15" s="34">
        <v>0</v>
      </c>
      <c r="G15" s="89"/>
      <c r="H15" s="34">
        <v>0</v>
      </c>
      <c r="I15" s="89"/>
      <c r="J15" s="97">
        <v>45323</v>
      </c>
      <c r="K15" s="89"/>
      <c r="L15" s="33">
        <v>0</v>
      </c>
      <c r="M15" s="89"/>
      <c r="N15" s="33"/>
      <c r="O15" s="71"/>
      <c r="P15" s="72"/>
      <c r="Q15" s="30"/>
      <c r="R15" s="29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2:29" s="16" customFormat="1" ht="15" x14ac:dyDescent="0.2">
      <c r="B16" s="6">
        <v>45352</v>
      </c>
      <c r="C16" s="89"/>
      <c r="D16" s="34">
        <v>0</v>
      </c>
      <c r="E16" s="89"/>
      <c r="F16" s="34">
        <v>0</v>
      </c>
      <c r="G16" s="89"/>
      <c r="H16" s="34">
        <v>0</v>
      </c>
      <c r="I16" s="89"/>
      <c r="J16" s="97">
        <v>45352</v>
      </c>
      <c r="K16" s="89"/>
      <c r="L16" s="33">
        <v>0</v>
      </c>
      <c r="M16" s="89"/>
      <c r="N16" s="33"/>
      <c r="O16" s="13"/>
      <c r="P16" s="72"/>
      <c r="Q16" s="30"/>
      <c r="R16" s="29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2" s="16" customFormat="1" ht="15" x14ac:dyDescent="0.2">
      <c r="B17" s="6">
        <v>45383</v>
      </c>
      <c r="C17" s="89"/>
      <c r="D17" s="34">
        <v>0</v>
      </c>
      <c r="E17" s="99"/>
      <c r="F17" s="34">
        <v>0</v>
      </c>
      <c r="G17" s="99"/>
      <c r="H17" s="34">
        <v>0</v>
      </c>
      <c r="I17" s="99"/>
      <c r="J17" s="97">
        <v>45383</v>
      </c>
      <c r="K17" s="99"/>
      <c r="L17" s="33">
        <v>0</v>
      </c>
      <c r="M17" s="99"/>
      <c r="N17" s="233"/>
      <c r="O17" s="73"/>
      <c r="P17" s="74"/>
      <c r="Q17" s="30"/>
      <c r="R17" s="29"/>
      <c r="S17" s="13"/>
      <c r="T17" s="13"/>
      <c r="U17" s="13"/>
      <c r="V17" s="13"/>
    </row>
    <row r="18" spans="1:22" s="16" customFormat="1" ht="15" x14ac:dyDescent="0.2">
      <c r="B18" s="6">
        <v>45413</v>
      </c>
      <c r="C18" s="89"/>
      <c r="D18" s="34">
        <v>0</v>
      </c>
      <c r="E18" s="99"/>
      <c r="F18" s="34">
        <v>0</v>
      </c>
      <c r="G18" s="99"/>
      <c r="H18" s="34">
        <v>0</v>
      </c>
      <c r="I18" s="99"/>
      <c r="J18" s="97">
        <v>45413</v>
      </c>
      <c r="K18" s="99"/>
      <c r="L18" s="33">
        <v>0</v>
      </c>
      <c r="M18" s="99"/>
      <c r="N18" s="33"/>
      <c r="O18" s="73"/>
      <c r="P18" s="75"/>
      <c r="Q18" s="30"/>
      <c r="R18" s="29"/>
      <c r="S18" s="13"/>
      <c r="T18" s="13"/>
      <c r="U18" s="13"/>
      <c r="V18" s="75"/>
    </row>
    <row r="19" spans="1:22" s="16" customFormat="1" ht="15" x14ac:dyDescent="0.2">
      <c r="B19" s="6">
        <v>45444</v>
      </c>
      <c r="C19" s="89"/>
      <c r="D19" s="34">
        <v>0</v>
      </c>
      <c r="E19" s="99"/>
      <c r="F19" s="34">
        <v>0</v>
      </c>
      <c r="G19" s="99"/>
      <c r="H19" s="34">
        <v>0</v>
      </c>
      <c r="I19" s="99"/>
      <c r="J19" s="97">
        <v>45444</v>
      </c>
      <c r="K19" s="99"/>
      <c r="L19" s="33">
        <v>0</v>
      </c>
      <c r="M19" s="99"/>
      <c r="N19" s="33"/>
      <c r="O19" s="73"/>
      <c r="P19" s="75"/>
      <c r="Q19" s="13"/>
      <c r="R19" s="29"/>
      <c r="S19" s="13"/>
      <c r="T19" s="13"/>
      <c r="U19" s="13"/>
      <c r="V19" s="75"/>
    </row>
    <row r="20" spans="1:22" s="16" customFormat="1" ht="15" x14ac:dyDescent="0.2">
      <c r="B20" s="6">
        <v>45474</v>
      </c>
      <c r="C20" s="89"/>
      <c r="D20" s="34">
        <v>0</v>
      </c>
      <c r="E20" s="100"/>
      <c r="F20" s="34">
        <v>0</v>
      </c>
      <c r="G20" s="89"/>
      <c r="H20" s="34">
        <v>0</v>
      </c>
      <c r="I20" s="89"/>
      <c r="J20" s="97">
        <v>45474</v>
      </c>
      <c r="K20" s="89"/>
      <c r="L20" s="33">
        <v>0</v>
      </c>
      <c r="M20" s="89"/>
      <c r="N20" s="33"/>
      <c r="O20" s="73"/>
      <c r="P20" s="14"/>
      <c r="Q20" s="13"/>
      <c r="R20" s="29"/>
      <c r="S20" s="13"/>
      <c r="T20" s="13"/>
      <c r="U20" s="13"/>
      <c r="V20" s="14"/>
    </row>
    <row r="21" spans="1:22" s="16" customFormat="1" ht="15" x14ac:dyDescent="0.2">
      <c r="B21" s="6">
        <v>45505</v>
      </c>
      <c r="C21" s="89"/>
      <c r="D21" s="34">
        <v>0</v>
      </c>
      <c r="E21" s="100"/>
      <c r="F21" s="34">
        <v>0</v>
      </c>
      <c r="G21" s="89"/>
      <c r="H21" s="34">
        <v>0</v>
      </c>
      <c r="I21" s="89"/>
      <c r="J21" s="97">
        <v>45505</v>
      </c>
      <c r="K21" s="89"/>
      <c r="L21" s="33">
        <v>0</v>
      </c>
      <c r="M21" s="89"/>
      <c r="N21" s="33"/>
      <c r="O21" s="73"/>
      <c r="P21" s="14"/>
      <c r="Q21" s="13"/>
      <c r="R21" s="29"/>
      <c r="S21" s="13"/>
      <c r="T21" s="13"/>
      <c r="U21" s="13"/>
      <c r="V21" s="13"/>
    </row>
    <row r="22" spans="1:22" s="16" customFormat="1" ht="15" x14ac:dyDescent="0.2">
      <c r="B22" s="6">
        <v>45536</v>
      </c>
      <c r="C22" s="89"/>
      <c r="D22" s="34">
        <v>0</v>
      </c>
      <c r="E22" s="100"/>
      <c r="F22" s="34">
        <v>0</v>
      </c>
      <c r="G22" s="89"/>
      <c r="H22" s="34">
        <v>0</v>
      </c>
      <c r="I22" s="89"/>
      <c r="J22" s="97">
        <v>45536</v>
      </c>
      <c r="K22" s="89"/>
      <c r="L22" s="33">
        <v>0</v>
      </c>
      <c r="M22" s="89"/>
      <c r="N22" s="33"/>
      <c r="O22" s="73"/>
      <c r="P22" s="13"/>
      <c r="Q22" s="13"/>
      <c r="R22" s="29"/>
      <c r="S22" s="13"/>
      <c r="T22" s="13"/>
      <c r="U22" s="13"/>
      <c r="V22" s="13"/>
    </row>
    <row r="23" spans="1:22" s="16" customFormat="1" x14ac:dyDescent="0.2">
      <c r="B23" s="13"/>
      <c r="C23" s="89"/>
      <c r="D23" s="89"/>
      <c r="E23" s="89"/>
      <c r="F23" s="89"/>
      <c r="G23" s="89"/>
      <c r="H23" s="89"/>
      <c r="I23" s="89"/>
      <c r="J23" s="89"/>
      <c r="K23" s="89"/>
      <c r="L23" s="14"/>
      <c r="M23" s="89"/>
      <c r="N23" s="14"/>
      <c r="O23" s="73"/>
      <c r="P23" s="14"/>
      <c r="Q23" s="29"/>
      <c r="R23" s="29"/>
      <c r="S23" s="29"/>
      <c r="T23" s="13"/>
      <c r="U23" s="13"/>
      <c r="V23" s="13"/>
    </row>
    <row r="24" spans="1:22" s="1" customFormat="1" ht="15.75" x14ac:dyDescent="0.25">
      <c r="B24" s="12" t="s">
        <v>3</v>
      </c>
      <c r="C24" s="88"/>
      <c r="D24" s="33">
        <v>1935599.49</v>
      </c>
      <c r="E24" s="33"/>
      <c r="F24" s="33">
        <v>753435.58</v>
      </c>
      <c r="G24" s="92"/>
      <c r="H24" s="212">
        <v>-615917.58980633342</v>
      </c>
      <c r="I24" s="92"/>
      <c r="J24" s="92"/>
      <c r="K24" s="92"/>
      <c r="L24" s="33">
        <v>673738.88019366621</v>
      </c>
      <c r="M24" s="101"/>
      <c r="N24" s="33" t="s">
        <v>133</v>
      </c>
      <c r="O24" s="21"/>
      <c r="P24" s="7"/>
      <c r="Q24" s="8"/>
      <c r="R24" s="8"/>
      <c r="S24" s="8"/>
      <c r="T24" s="8"/>
      <c r="U24" s="8"/>
      <c r="V24" s="8"/>
    </row>
    <row r="25" spans="1:22" s="16" customFormat="1" x14ac:dyDescent="0.2">
      <c r="B25" s="47"/>
      <c r="C25" s="47"/>
      <c r="D25" s="204"/>
      <c r="E25" s="204"/>
      <c r="F25" s="204"/>
      <c r="G25" s="204"/>
      <c r="H25" s="204"/>
      <c r="I25" s="204"/>
      <c r="J25" s="234"/>
      <c r="K25" s="204"/>
      <c r="L25" s="204"/>
      <c r="M25" s="89"/>
      <c r="N25" s="204"/>
      <c r="O25" s="30"/>
      <c r="P25" s="14"/>
      <c r="Q25" s="13"/>
      <c r="R25" s="13"/>
      <c r="S25" s="13"/>
      <c r="T25" s="13"/>
      <c r="U25" s="13"/>
      <c r="V25" s="13"/>
    </row>
    <row r="26" spans="1:22" s="16" customFormat="1" x14ac:dyDescent="0.2">
      <c r="B26" s="203"/>
      <c r="C26" s="91"/>
      <c r="D26" s="204"/>
      <c r="E26" s="48"/>
      <c r="F26" s="48"/>
      <c r="G26" s="48"/>
      <c r="H26" s="48"/>
      <c r="I26" s="48"/>
      <c r="J26" s="76"/>
      <c r="K26" s="48"/>
      <c r="L26" s="48"/>
      <c r="M26" s="77"/>
      <c r="N26" s="13"/>
      <c r="O26" s="78"/>
      <c r="P26" s="14"/>
      <c r="Q26" s="13"/>
      <c r="R26" s="13"/>
      <c r="S26" s="13"/>
      <c r="T26" s="13"/>
      <c r="U26" s="13"/>
      <c r="V26" s="13"/>
    </row>
    <row r="27" spans="1:22" s="16" customFormat="1" x14ac:dyDescent="0.2">
      <c r="B27" s="203"/>
      <c r="C27" s="91"/>
      <c r="D27" s="204"/>
      <c r="E27" s="48"/>
      <c r="F27" s="48"/>
      <c r="G27" s="48"/>
      <c r="H27" s="48"/>
      <c r="I27" s="48"/>
      <c r="J27" s="76"/>
      <c r="K27" s="48"/>
      <c r="L27" s="13"/>
      <c r="M27" s="77"/>
      <c r="N27" s="13"/>
      <c r="O27" s="13"/>
      <c r="P27" s="14"/>
      <c r="Q27" s="13"/>
      <c r="R27" s="13"/>
      <c r="S27" s="13"/>
      <c r="T27" s="13"/>
      <c r="U27" s="13"/>
      <c r="V27" s="13"/>
    </row>
    <row r="28" spans="1:22" s="16" customFormat="1" x14ac:dyDescent="0.2">
      <c r="B28" s="37"/>
      <c r="C28" s="47"/>
      <c r="D28" s="48"/>
      <c r="E28" s="30"/>
      <c r="F28" s="30"/>
      <c r="G28" s="30"/>
      <c r="H28" s="48"/>
      <c r="I28" s="30"/>
      <c r="J28" s="48"/>
      <c r="K28" s="30"/>
      <c r="L28" s="48"/>
      <c r="M28" s="13"/>
      <c r="N28" s="13"/>
      <c r="O28" s="13"/>
      <c r="P28" s="14"/>
      <c r="Q28" s="13"/>
      <c r="R28" s="13"/>
      <c r="S28" s="13"/>
      <c r="T28" s="13"/>
      <c r="U28" s="13"/>
      <c r="V28" s="13"/>
    </row>
    <row r="29" spans="1:22" s="16" customFormat="1" x14ac:dyDescent="0.2">
      <c r="A29" s="13"/>
      <c r="B29" s="13"/>
      <c r="C29" s="13"/>
      <c r="D29" s="102"/>
      <c r="E29" s="102"/>
      <c r="F29" s="107"/>
      <c r="G29" s="30"/>
      <c r="H29" s="48"/>
      <c r="I29" s="30"/>
      <c r="J29" s="48"/>
      <c r="K29" s="30"/>
      <c r="L29" s="48"/>
      <c r="M29" s="13"/>
      <c r="N29" s="13"/>
      <c r="O29" s="13"/>
      <c r="P29" s="14"/>
      <c r="Q29" s="13"/>
      <c r="R29" s="13"/>
      <c r="S29" s="13"/>
      <c r="T29" s="13"/>
      <c r="U29" s="13"/>
      <c r="V29" s="13"/>
    </row>
    <row r="30" spans="1:22" s="16" customFormat="1" x14ac:dyDescent="0.2">
      <c r="A30" s="13"/>
      <c r="B30" s="13"/>
      <c r="C30" s="13"/>
      <c r="D30" s="102"/>
      <c r="E30" s="102"/>
      <c r="F30" s="107"/>
      <c r="G30" s="30"/>
      <c r="H30" s="48"/>
      <c r="I30" s="30"/>
      <c r="J30" s="48"/>
      <c r="K30" s="30"/>
      <c r="L30" s="48"/>
      <c r="M30" s="13"/>
      <c r="N30" s="13"/>
      <c r="O30" s="13"/>
      <c r="P30" s="14"/>
      <c r="Q30" s="13"/>
      <c r="R30" s="13"/>
      <c r="S30" s="13"/>
      <c r="T30" s="13"/>
      <c r="U30" s="13"/>
      <c r="V30" s="13"/>
    </row>
    <row r="31" spans="1:22" s="16" customFormat="1" x14ac:dyDescent="0.2">
      <c r="A31" s="13"/>
      <c r="B31" s="13"/>
      <c r="C31" s="13"/>
      <c r="D31" s="102"/>
      <c r="E31" s="102"/>
      <c r="F31" s="102"/>
      <c r="G31" s="13"/>
      <c r="H31" s="13"/>
      <c r="I31" s="30"/>
      <c r="J31" s="30"/>
      <c r="K31" s="30"/>
      <c r="L31" s="30"/>
      <c r="M31" s="13"/>
      <c r="N31" s="13"/>
      <c r="O31" s="13"/>
      <c r="P31" s="14"/>
      <c r="Q31" s="13"/>
      <c r="R31" s="13"/>
      <c r="S31" s="13"/>
      <c r="T31" s="13"/>
      <c r="U31" s="13"/>
      <c r="V31" s="13"/>
    </row>
    <row r="32" spans="1:22" s="16" customFormat="1" x14ac:dyDescent="0.2">
      <c r="A32" s="13"/>
      <c r="B32" s="13"/>
      <c r="C32" s="13"/>
      <c r="D32" s="102"/>
      <c r="E32" s="102"/>
      <c r="F32" s="102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13"/>
      <c r="R32" s="13"/>
      <c r="S32" s="13"/>
      <c r="T32" s="13"/>
      <c r="U32" s="13"/>
      <c r="V32" s="13"/>
    </row>
    <row r="33" spans="1:16" s="16" customFormat="1" x14ac:dyDescent="0.2">
      <c r="A33" s="13"/>
      <c r="B33" s="13"/>
      <c r="C33" s="13"/>
      <c r="D33" s="102"/>
      <c r="E33" s="102"/>
      <c r="F33" s="102"/>
      <c r="G33" s="13"/>
      <c r="H33" s="13"/>
      <c r="I33" s="77"/>
      <c r="J33" s="77"/>
      <c r="K33" s="77"/>
      <c r="L33" s="77"/>
      <c r="M33" s="13"/>
      <c r="N33" s="13"/>
      <c r="O33" s="13"/>
      <c r="P33" s="14"/>
    </row>
    <row r="34" spans="1:16" x14ac:dyDescent="0.2">
      <c r="A34" s="13"/>
      <c r="B34" s="13"/>
      <c r="C34" s="13"/>
      <c r="D34" s="102"/>
      <c r="E34" s="102"/>
      <c r="F34" s="102"/>
      <c r="G34" s="13"/>
      <c r="H34" s="13"/>
      <c r="I34" s="77"/>
      <c r="J34" s="77"/>
      <c r="K34" s="77"/>
      <c r="L34" s="77"/>
      <c r="M34" s="13"/>
      <c r="N34" s="13"/>
      <c r="O34" s="13"/>
      <c r="P34" s="14"/>
    </row>
    <row r="35" spans="1:16" x14ac:dyDescent="0.2">
      <c r="A35" s="13"/>
      <c r="B35" s="13"/>
      <c r="C35" s="13"/>
      <c r="D35" s="102"/>
      <c r="E35" s="102"/>
      <c r="F35" s="108"/>
    </row>
  </sheetData>
  <mergeCells count="3">
    <mergeCell ref="H6:J6"/>
    <mergeCell ref="H5:J5"/>
    <mergeCell ref="P1:T2"/>
  </mergeCells>
  <phoneticPr fontId="0" type="noConversion"/>
  <printOptions horizontalCentered="1"/>
  <pageMargins left="0" right="0" top="0.45" bottom="0.5" header="0.25" footer="0"/>
  <pageSetup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96CD-54D7-4603-9EFA-594A26399ACA}">
  <sheetPr>
    <tabColor rgb="FF92D050"/>
    <pageSetUpPr fitToPage="1"/>
  </sheetPr>
  <dimension ref="A1:R33"/>
  <sheetViews>
    <sheetView zoomScale="70" zoomScaleNormal="70" workbookViewId="0">
      <selection activeCell="H53" sqref="H53"/>
    </sheetView>
  </sheetViews>
  <sheetFormatPr defaultRowHeight="12.75" x14ac:dyDescent="0.2"/>
  <cols>
    <col min="2" max="2" width="14" customWidth="1"/>
    <col min="3" max="3" width="15.140625" customWidth="1"/>
    <col min="4" max="4" width="16.140625" customWidth="1"/>
    <col min="5" max="5" width="14.42578125" customWidth="1"/>
    <col min="6" max="6" width="13.85546875" customWidth="1"/>
    <col min="7" max="7" width="14.28515625" customWidth="1"/>
    <col min="9" max="9" width="12" customWidth="1"/>
    <col min="10" max="10" width="16.5703125" customWidth="1"/>
    <col min="11" max="11" width="8.7109375" customWidth="1"/>
    <col min="12" max="13" width="13.28515625" customWidth="1"/>
    <col min="14" max="14" width="14.85546875" customWidth="1"/>
    <col min="15" max="15" width="13.5703125" customWidth="1"/>
    <col min="16" max="16" width="12" customWidth="1"/>
  </cols>
  <sheetData>
    <row r="1" spans="1:16" ht="15.75" x14ac:dyDescent="0.25">
      <c r="A1" s="65"/>
      <c r="B1" s="65"/>
      <c r="C1" s="65"/>
      <c r="D1" s="65"/>
      <c r="E1" s="191" t="s">
        <v>123</v>
      </c>
      <c r="G1" s="13"/>
      <c r="H1" s="13"/>
      <c r="I1" s="13"/>
    </row>
    <row r="2" spans="1:16" ht="15.75" x14ac:dyDescent="0.25">
      <c r="A2" s="65"/>
      <c r="B2" s="65"/>
      <c r="C2" s="65"/>
      <c r="D2" s="65"/>
      <c r="E2" s="121" t="s">
        <v>134</v>
      </c>
      <c r="G2" s="13"/>
      <c r="H2" s="13"/>
      <c r="I2" s="13"/>
    </row>
    <row r="3" spans="1:16" x14ac:dyDescent="0.2">
      <c r="A3" s="65"/>
      <c r="B3" s="123"/>
      <c r="C3" s="65"/>
      <c r="D3" s="65"/>
      <c r="E3" s="65"/>
      <c r="F3" s="51"/>
      <c r="G3" s="13"/>
      <c r="H3" s="13"/>
      <c r="I3" s="13"/>
    </row>
    <row r="4" spans="1:16" x14ac:dyDescent="0.2">
      <c r="A4" s="65"/>
      <c r="B4" s="124"/>
      <c r="C4" s="65"/>
      <c r="D4" s="65"/>
      <c r="E4" s="65"/>
      <c r="F4" s="125"/>
      <c r="G4" s="13"/>
      <c r="H4" s="13"/>
      <c r="I4" s="13"/>
      <c r="J4" s="126"/>
    </row>
    <row r="5" spans="1:16" x14ac:dyDescent="0.2">
      <c r="A5" s="13"/>
      <c r="B5" s="30"/>
      <c r="C5" s="127"/>
      <c r="E5" s="13"/>
      <c r="F5" s="128"/>
      <c r="G5" s="128"/>
      <c r="H5" s="24" t="s">
        <v>4</v>
      </c>
      <c r="J5" s="39" t="s">
        <v>90</v>
      </c>
    </row>
    <row r="6" spans="1:16" x14ac:dyDescent="0.2">
      <c r="A6" s="39"/>
      <c r="B6" s="24" t="s">
        <v>91</v>
      </c>
      <c r="C6" s="129" t="s">
        <v>92</v>
      </c>
      <c r="D6" s="129" t="s">
        <v>93</v>
      </c>
      <c r="E6" s="24" t="s">
        <v>94</v>
      </c>
      <c r="F6" s="130" t="s">
        <v>95</v>
      </c>
      <c r="G6" s="24" t="s">
        <v>96</v>
      </c>
      <c r="H6" s="24" t="s">
        <v>97</v>
      </c>
      <c r="I6" s="24" t="s">
        <v>89</v>
      </c>
      <c r="J6" s="39" t="s">
        <v>99</v>
      </c>
      <c r="L6" s="193"/>
      <c r="M6" s="194"/>
      <c r="N6" s="194"/>
      <c r="O6" s="194"/>
      <c r="P6" s="190"/>
    </row>
    <row r="7" spans="1:16" x14ac:dyDescent="0.2">
      <c r="A7" s="132"/>
      <c r="B7" s="133" t="s">
        <v>100</v>
      </c>
      <c r="C7" s="133" t="s">
        <v>22</v>
      </c>
      <c r="D7" s="133" t="s">
        <v>101</v>
      </c>
      <c r="E7" s="134" t="s">
        <v>102</v>
      </c>
      <c r="F7" s="135" t="s">
        <v>100</v>
      </c>
      <c r="G7" s="136" t="s">
        <v>100</v>
      </c>
      <c r="H7" s="134" t="s">
        <v>85</v>
      </c>
      <c r="I7" s="24" t="s">
        <v>98</v>
      </c>
      <c r="J7" s="134" t="s">
        <v>97</v>
      </c>
      <c r="L7" s="195"/>
      <c r="M7" s="194"/>
      <c r="N7" s="194"/>
      <c r="O7" s="194"/>
      <c r="P7" s="190"/>
    </row>
    <row r="8" spans="1:16" x14ac:dyDescent="0.2">
      <c r="A8" s="133" t="s">
        <v>86</v>
      </c>
      <c r="B8" s="133" t="s">
        <v>87</v>
      </c>
      <c r="C8" s="133" t="s">
        <v>88</v>
      </c>
      <c r="D8" s="133" t="s">
        <v>103</v>
      </c>
      <c r="E8" s="134" t="s">
        <v>104</v>
      </c>
      <c r="F8" s="135" t="s">
        <v>129</v>
      </c>
      <c r="G8" s="136" t="s">
        <v>105</v>
      </c>
      <c r="H8" s="134" t="s">
        <v>106</v>
      </c>
      <c r="I8" s="134" t="s">
        <v>130</v>
      </c>
      <c r="J8" s="134" t="s">
        <v>107</v>
      </c>
      <c r="L8" s="196"/>
      <c r="M8" s="196"/>
      <c r="N8" s="196"/>
      <c r="O8" s="194"/>
      <c r="P8" s="190"/>
    </row>
    <row r="9" spans="1:16" ht="15" x14ac:dyDescent="0.25">
      <c r="A9" s="137"/>
      <c r="B9" s="138"/>
      <c r="C9" s="139"/>
      <c r="D9" s="139"/>
      <c r="E9" s="139"/>
      <c r="F9" s="140"/>
      <c r="G9" s="140"/>
      <c r="H9" s="117"/>
      <c r="I9" s="141"/>
      <c r="J9" s="142" t="s">
        <v>108</v>
      </c>
      <c r="L9" s="197"/>
      <c r="M9" s="197"/>
      <c r="N9" s="197"/>
      <c r="O9" s="190"/>
      <c r="P9" s="190"/>
    </row>
    <row r="10" spans="1:16" x14ac:dyDescent="0.2">
      <c r="A10" s="156">
        <v>45200</v>
      </c>
      <c r="B10" s="229">
        <v>-1377778.7000000002</v>
      </c>
      <c r="C10" s="218">
        <v>780935.73</v>
      </c>
      <c r="D10" s="218">
        <v>0</v>
      </c>
      <c r="E10" s="218">
        <v>-164357.37980633334</v>
      </c>
      <c r="F10" s="229">
        <v>-761200.34980633354</v>
      </c>
      <c r="G10" s="140">
        <v>-768856.01945288666</v>
      </c>
      <c r="H10" s="235">
        <v>5.7200000000000001E-2</v>
      </c>
      <c r="I10" s="30">
        <v>-3664.8803593920929</v>
      </c>
      <c r="J10" s="218">
        <v>-764865.23016572569</v>
      </c>
      <c r="K10" s="143"/>
      <c r="L10" s="192"/>
      <c r="M10" s="198"/>
      <c r="N10" s="198"/>
      <c r="O10" s="199"/>
      <c r="P10" s="190"/>
    </row>
    <row r="11" spans="1:16" x14ac:dyDescent="0.2">
      <c r="A11" s="156">
        <v>45231</v>
      </c>
      <c r="B11" s="219">
        <v>-761200.34980633354</v>
      </c>
      <c r="C11" s="218">
        <v>938396.35000000009</v>
      </c>
      <c r="D11" s="218">
        <v>0</v>
      </c>
      <c r="E11" s="218">
        <v>-180594.51</v>
      </c>
      <c r="F11" s="229">
        <v>-3398.509806333459</v>
      </c>
      <c r="G11" s="140">
        <v>-274835.06008777313</v>
      </c>
      <c r="H11" s="235">
        <v>5.5500000000000001E-2</v>
      </c>
      <c r="I11" s="30">
        <v>-1271.1121529059508</v>
      </c>
      <c r="J11" s="218">
        <v>-4669.62195923941</v>
      </c>
      <c r="K11" s="143"/>
      <c r="L11" s="200"/>
      <c r="M11" s="198"/>
      <c r="N11" s="198"/>
      <c r="O11" s="199"/>
      <c r="P11" s="190"/>
    </row>
    <row r="12" spans="1:16" x14ac:dyDescent="0.2">
      <c r="A12" s="156">
        <v>45261</v>
      </c>
      <c r="B12" s="219">
        <v>-3398.509806333459</v>
      </c>
      <c r="C12" s="218">
        <v>969702.99</v>
      </c>
      <c r="D12" s="218">
        <v>11836.26</v>
      </c>
      <c r="E12" s="218">
        <v>-270965.7</v>
      </c>
      <c r="F12" s="229">
        <v>707175.04019366647</v>
      </c>
      <c r="G12" s="140">
        <v>252972.47384772685</v>
      </c>
      <c r="H12" s="235">
        <v>5.16E-2</v>
      </c>
      <c r="I12" s="30">
        <v>1087.7816375452255</v>
      </c>
      <c r="J12" s="218">
        <v>708262.82183121168</v>
      </c>
      <c r="K12" s="143"/>
      <c r="L12" s="192"/>
      <c r="M12" s="198"/>
      <c r="N12" s="198"/>
      <c r="O12" s="199"/>
      <c r="P12" s="190"/>
    </row>
    <row r="13" spans="1:16" x14ac:dyDescent="0.2">
      <c r="A13" s="156">
        <v>45292</v>
      </c>
      <c r="B13" s="219">
        <v>707175.04019366647</v>
      </c>
      <c r="C13" s="30">
        <v>0</v>
      </c>
      <c r="D13" s="30">
        <v>0</v>
      </c>
      <c r="E13" s="30">
        <v>0</v>
      </c>
      <c r="F13" s="140">
        <v>707175.04019366647</v>
      </c>
      <c r="G13" s="140">
        <v>508388.13639522681</v>
      </c>
      <c r="H13" s="235">
        <v>0</v>
      </c>
      <c r="I13" s="30">
        <v>0</v>
      </c>
      <c r="J13" s="218">
        <v>707175.04019366647</v>
      </c>
      <c r="K13" s="143"/>
      <c r="L13" s="192"/>
      <c r="M13" s="198"/>
      <c r="N13" s="198"/>
      <c r="O13" s="199"/>
      <c r="P13" s="190"/>
    </row>
    <row r="14" spans="1:16" x14ac:dyDescent="0.2">
      <c r="A14" s="156">
        <v>45323</v>
      </c>
      <c r="B14" s="219">
        <v>707175.04019366647</v>
      </c>
      <c r="C14" s="30">
        <v>0</v>
      </c>
      <c r="D14" s="30">
        <v>0</v>
      </c>
      <c r="E14" s="30">
        <v>0</v>
      </c>
      <c r="F14" s="140">
        <v>707175.04019366647</v>
      </c>
      <c r="G14" s="140">
        <v>508388.13639522681</v>
      </c>
      <c r="H14" s="235">
        <v>0</v>
      </c>
      <c r="I14" s="30">
        <v>0</v>
      </c>
      <c r="J14" s="218">
        <v>707175.04019366647</v>
      </c>
      <c r="K14" s="143"/>
      <c r="L14" s="192"/>
      <c r="M14" s="198"/>
      <c r="N14" s="198"/>
      <c r="O14" s="199"/>
      <c r="P14" s="190"/>
    </row>
    <row r="15" spans="1:16" x14ac:dyDescent="0.2">
      <c r="A15" s="156">
        <v>45352</v>
      </c>
      <c r="B15" s="219">
        <v>707175.04019366647</v>
      </c>
      <c r="C15" s="30">
        <v>0</v>
      </c>
      <c r="D15" s="30">
        <v>0</v>
      </c>
      <c r="E15" s="30">
        <v>0</v>
      </c>
      <c r="F15" s="140">
        <v>707175.04019366647</v>
      </c>
      <c r="G15" s="140">
        <v>508388.13639522681</v>
      </c>
      <c r="H15" s="235">
        <v>0</v>
      </c>
      <c r="I15" s="30">
        <v>0</v>
      </c>
      <c r="J15" s="218">
        <v>707175.04019366647</v>
      </c>
      <c r="K15" s="143"/>
      <c r="L15" s="192"/>
      <c r="M15" s="198"/>
      <c r="N15" s="198"/>
      <c r="O15" s="199"/>
      <c r="P15" s="190"/>
    </row>
    <row r="16" spans="1:16" x14ac:dyDescent="0.2">
      <c r="A16" s="156">
        <v>45383</v>
      </c>
      <c r="B16" s="219">
        <v>707175.04019366647</v>
      </c>
      <c r="C16" s="30">
        <v>0</v>
      </c>
      <c r="D16" s="30">
        <v>0</v>
      </c>
      <c r="E16" s="30">
        <v>0</v>
      </c>
      <c r="F16" s="140">
        <v>707175.04019366647</v>
      </c>
      <c r="G16" s="140">
        <v>508388.13639522681</v>
      </c>
      <c r="H16" s="235">
        <v>0</v>
      </c>
      <c r="I16" s="30">
        <v>0</v>
      </c>
      <c r="J16" s="218">
        <v>707175.04019366647</v>
      </c>
      <c r="K16" s="143"/>
      <c r="L16" s="192"/>
      <c r="M16" s="198"/>
      <c r="N16" s="198"/>
      <c r="O16" s="199"/>
      <c r="P16" s="190"/>
    </row>
    <row r="17" spans="1:18" x14ac:dyDescent="0.2">
      <c r="A17" s="156">
        <v>45413</v>
      </c>
      <c r="B17" s="219">
        <v>707175.04019366647</v>
      </c>
      <c r="C17" s="30">
        <v>0</v>
      </c>
      <c r="D17" s="30">
        <v>0</v>
      </c>
      <c r="E17" s="30">
        <v>0</v>
      </c>
      <c r="F17" s="140">
        <v>707175.04019366647</v>
      </c>
      <c r="G17" s="140">
        <v>508388.13639522681</v>
      </c>
      <c r="H17" s="235">
        <v>0</v>
      </c>
      <c r="I17" s="30">
        <v>0</v>
      </c>
      <c r="J17" s="218">
        <v>707175.04019366647</v>
      </c>
      <c r="K17" s="143"/>
      <c r="L17" s="192"/>
      <c r="M17" s="198"/>
      <c r="N17" s="198"/>
      <c r="O17" s="199"/>
      <c r="P17" s="190"/>
      <c r="Q17" s="144"/>
      <c r="R17" s="144"/>
    </row>
    <row r="18" spans="1:18" x14ac:dyDescent="0.2">
      <c r="A18" s="156">
        <v>45444</v>
      </c>
      <c r="B18" s="219">
        <v>707175.04019366647</v>
      </c>
      <c r="C18" s="30">
        <v>0</v>
      </c>
      <c r="D18" s="30">
        <v>0</v>
      </c>
      <c r="E18" s="30">
        <v>0</v>
      </c>
      <c r="F18" s="140">
        <v>707175.04019366647</v>
      </c>
      <c r="G18" s="140">
        <v>508388.13639522681</v>
      </c>
      <c r="H18" s="235">
        <v>0</v>
      </c>
      <c r="I18" s="30">
        <v>0</v>
      </c>
      <c r="J18" s="218">
        <v>707175.04019366647</v>
      </c>
      <c r="K18" s="143"/>
      <c r="L18" s="192"/>
      <c r="M18" s="198"/>
      <c r="N18" s="198"/>
      <c r="O18" s="199"/>
      <c r="P18" s="190"/>
    </row>
    <row r="19" spans="1:18" x14ac:dyDescent="0.2">
      <c r="A19" s="156">
        <v>45474</v>
      </c>
      <c r="B19" s="219">
        <v>707175.04019366647</v>
      </c>
      <c r="C19" s="30">
        <v>0</v>
      </c>
      <c r="D19" s="30">
        <v>0</v>
      </c>
      <c r="E19" s="30">
        <v>0</v>
      </c>
      <c r="F19" s="140">
        <v>707175.04019366647</v>
      </c>
      <c r="G19" s="140">
        <v>508388.13639522681</v>
      </c>
      <c r="H19" s="235">
        <v>0</v>
      </c>
      <c r="I19" s="30">
        <v>0</v>
      </c>
      <c r="J19" s="218">
        <v>707175.04019366647</v>
      </c>
      <c r="K19" s="143"/>
      <c r="L19" s="192"/>
      <c r="M19" s="198"/>
      <c r="N19" s="198"/>
      <c r="O19" s="199"/>
      <c r="P19" s="190"/>
    </row>
    <row r="20" spans="1:18" x14ac:dyDescent="0.2">
      <c r="A20" s="156">
        <v>45505</v>
      </c>
      <c r="B20" s="219">
        <v>707175.04019366647</v>
      </c>
      <c r="C20" s="30">
        <v>0</v>
      </c>
      <c r="D20" s="30">
        <v>0</v>
      </c>
      <c r="E20" s="30">
        <v>0</v>
      </c>
      <c r="F20" s="140">
        <v>707175.04019366647</v>
      </c>
      <c r="G20" s="140">
        <v>508388.13639522681</v>
      </c>
      <c r="H20" s="235">
        <v>0</v>
      </c>
      <c r="I20" s="30">
        <v>0</v>
      </c>
      <c r="J20" s="218">
        <v>707175.04019366647</v>
      </c>
      <c r="K20" s="143"/>
      <c r="L20" s="192"/>
      <c r="M20" s="198"/>
      <c r="N20" s="198"/>
      <c r="O20" s="199"/>
      <c r="P20" s="190"/>
    </row>
    <row r="21" spans="1:18" x14ac:dyDescent="0.2">
      <c r="A21" s="156">
        <v>45536</v>
      </c>
      <c r="B21" s="219">
        <v>707175.04019366647</v>
      </c>
      <c r="C21" s="30">
        <v>0</v>
      </c>
      <c r="D21" s="30">
        <v>0</v>
      </c>
      <c r="E21" s="30">
        <v>0</v>
      </c>
      <c r="F21" s="140">
        <v>707175.04019366647</v>
      </c>
      <c r="G21" s="140">
        <v>508388.13639522681</v>
      </c>
      <c r="H21" s="235">
        <v>0</v>
      </c>
      <c r="I21" s="30">
        <v>0</v>
      </c>
      <c r="J21" s="218">
        <v>707175.04019366647</v>
      </c>
      <c r="K21" s="143"/>
      <c r="L21" s="192"/>
      <c r="M21" s="198"/>
      <c r="N21" s="198"/>
      <c r="O21" s="199"/>
      <c r="P21" s="190"/>
    </row>
    <row r="22" spans="1:18" x14ac:dyDescent="0.2">
      <c r="A22" s="145"/>
      <c r="B22" s="220"/>
      <c r="C22" s="139"/>
      <c r="D22" s="139"/>
      <c r="E22" s="139"/>
      <c r="F22" s="140"/>
      <c r="G22" s="140"/>
      <c r="H22" s="221"/>
      <c r="I22" s="30"/>
      <c r="J22" s="222"/>
      <c r="L22" s="190"/>
      <c r="M22" s="190"/>
      <c r="N22" s="190"/>
      <c r="O22" s="190"/>
      <c r="P22" s="190"/>
    </row>
    <row r="23" spans="1:18" ht="13.5" thickBot="1" x14ac:dyDescent="0.25">
      <c r="A23" s="146" t="s">
        <v>3</v>
      </c>
      <c r="B23" s="223"/>
      <c r="C23" s="224">
        <v>2689035.0700000003</v>
      </c>
      <c r="D23" s="224">
        <v>11836.26</v>
      </c>
      <c r="E23" s="224">
        <v>-615917.58980633342</v>
      </c>
      <c r="F23" s="140"/>
      <c r="G23" s="140"/>
      <c r="H23" s="30"/>
      <c r="I23" s="224">
        <v>-3848.2108747528182</v>
      </c>
      <c r="J23" s="30">
        <v>3848.21087475284</v>
      </c>
      <c r="L23" s="201"/>
      <c r="M23" s="201"/>
      <c r="N23" s="201"/>
      <c r="O23" s="190"/>
      <c r="P23" s="190"/>
    </row>
    <row r="24" spans="1:18" ht="13.5" thickTop="1" x14ac:dyDescent="0.2">
      <c r="A24" s="146"/>
      <c r="B24" s="148"/>
      <c r="C24" s="146"/>
      <c r="D24" s="146"/>
      <c r="E24" s="118"/>
      <c r="F24" s="13"/>
      <c r="G24" s="13"/>
      <c r="H24" s="13"/>
      <c r="I24" s="73"/>
      <c r="J24" s="143"/>
      <c r="L24" s="190"/>
      <c r="M24" s="190"/>
      <c r="N24" s="190"/>
      <c r="O24" s="190"/>
      <c r="P24" s="190"/>
    </row>
    <row r="25" spans="1:18" x14ac:dyDescent="0.2">
      <c r="I25" s="73"/>
      <c r="J25" s="143"/>
    </row>
    <row r="26" spans="1:18" x14ac:dyDescent="0.2">
      <c r="I26" s="73"/>
    </row>
    <row r="27" spans="1:18" x14ac:dyDescent="0.2">
      <c r="A27" s="146"/>
      <c r="B27" s="146"/>
      <c r="C27" s="146"/>
      <c r="D27" s="146"/>
      <c r="E27" s="118"/>
      <c r="F27" s="13"/>
      <c r="G27" s="13"/>
      <c r="H27" s="13"/>
      <c r="I27" s="13"/>
      <c r="J27" s="143"/>
    </row>
    <row r="28" spans="1:18" x14ac:dyDescent="0.2">
      <c r="A28" s="149" t="s">
        <v>109</v>
      </c>
      <c r="B28" s="149"/>
      <c r="C28" s="150"/>
      <c r="D28" s="150"/>
      <c r="E28" s="13"/>
      <c r="F28" s="13"/>
      <c r="G28" s="13"/>
      <c r="H28" s="13"/>
      <c r="I28" s="13"/>
    </row>
    <row r="29" spans="1:18" x14ac:dyDescent="0.2">
      <c r="A29" s="13" t="s">
        <v>110</v>
      </c>
      <c r="B29" s="149"/>
      <c r="C29" s="150"/>
      <c r="D29" s="150"/>
      <c r="E29" s="13"/>
      <c r="F29" s="13"/>
      <c r="G29" s="13"/>
      <c r="H29" s="13"/>
      <c r="I29" s="13"/>
    </row>
    <row r="30" spans="1:18" x14ac:dyDescent="0.2">
      <c r="A30" s="236" t="s">
        <v>111</v>
      </c>
      <c r="B30" s="236"/>
      <c r="C30" s="237"/>
      <c r="D30" s="150"/>
      <c r="E30" s="13"/>
      <c r="F30" s="13"/>
      <c r="G30" s="13"/>
      <c r="H30" s="13"/>
      <c r="J30" s="151"/>
    </row>
    <row r="31" spans="1:18" x14ac:dyDescent="0.2">
      <c r="A31" s="238" t="s">
        <v>112</v>
      </c>
      <c r="B31" s="239"/>
      <c r="C31" s="239"/>
      <c r="D31" s="13"/>
      <c r="E31" s="13"/>
      <c r="F31" s="13"/>
      <c r="G31" s="13"/>
      <c r="H31" s="13"/>
      <c r="J31" s="143"/>
    </row>
    <row r="32" spans="1:18" x14ac:dyDescent="0.2">
      <c r="J32" s="143"/>
    </row>
    <row r="33" spans="1:10" x14ac:dyDescent="0.2">
      <c r="A33" s="13" t="s">
        <v>113</v>
      </c>
      <c r="J33" s="143"/>
    </row>
  </sheetData>
  <hyperlinks>
    <hyperlink ref="A31" r:id="rId1" xr:uid="{E5894E61-A6AC-4EFB-9325-5FA3D909772F}"/>
  </hyperlinks>
  <pageMargins left="0.7" right="0.7" top="0.75" bottom="0.75" header="0.3" footer="0.3"/>
  <pageSetup scale="6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25C-8346-406F-8FEA-A134D403CCDE}">
  <sheetPr>
    <tabColor rgb="FF92D050"/>
    <pageSetUpPr fitToPage="1"/>
  </sheetPr>
  <dimension ref="A1:J29"/>
  <sheetViews>
    <sheetView zoomScale="115" zoomScaleNormal="115" workbookViewId="0">
      <selection activeCell="F29" sqref="F29"/>
    </sheetView>
  </sheetViews>
  <sheetFormatPr defaultRowHeight="12.75" x14ac:dyDescent="0.2"/>
  <cols>
    <col min="2" max="2" width="3.140625" customWidth="1"/>
    <col min="3" max="3" width="13.42578125" customWidth="1"/>
    <col min="4" max="5" width="14.85546875" customWidth="1"/>
    <col min="6" max="6" width="15.5703125" customWidth="1"/>
    <col min="7" max="7" width="10.42578125" bestFit="1" customWidth="1"/>
    <col min="8" max="8" width="11.5703125" bestFit="1" customWidth="1"/>
    <col min="9" max="9" width="13.42578125" customWidth="1"/>
    <col min="10" max="10" width="11.5703125" bestFit="1" customWidth="1"/>
  </cols>
  <sheetData>
    <row r="1" spans="1:10" ht="15.75" x14ac:dyDescent="0.25">
      <c r="E1" s="122"/>
    </row>
    <row r="2" spans="1:10" x14ac:dyDescent="0.2">
      <c r="E2" s="24"/>
    </row>
    <row r="4" spans="1:10" ht="15.75" x14ac:dyDescent="0.25">
      <c r="A4" s="250" t="s">
        <v>123</v>
      </c>
      <c r="B4" s="250"/>
      <c r="C4" s="250"/>
      <c r="D4" s="250"/>
      <c r="E4" s="250"/>
      <c r="F4" s="250"/>
      <c r="G4" s="122"/>
      <c r="H4" s="122"/>
    </row>
    <row r="5" spans="1:10" ht="15.75" x14ac:dyDescent="0.25">
      <c r="A5" s="250" t="s">
        <v>124</v>
      </c>
      <c r="B5" s="250"/>
      <c r="C5" s="250"/>
      <c r="D5" s="250"/>
      <c r="E5" s="250"/>
      <c r="F5" s="250"/>
      <c r="G5" s="122"/>
    </row>
    <row r="7" spans="1:10" x14ac:dyDescent="0.2">
      <c r="C7" s="51"/>
      <c r="D7" s="51"/>
      <c r="E7" s="51"/>
      <c r="F7" s="51"/>
    </row>
    <row r="8" spans="1:10" s="180" customFormat="1" ht="38.25" x14ac:dyDescent="0.2">
      <c r="C8" s="183" t="s">
        <v>125</v>
      </c>
      <c r="D8" s="207" t="s">
        <v>126</v>
      </c>
      <c r="E8" s="183" t="s">
        <v>127</v>
      </c>
      <c r="F8" s="183" t="s">
        <v>128</v>
      </c>
      <c r="I8" s="184"/>
    </row>
    <row r="9" spans="1:10" x14ac:dyDescent="0.2">
      <c r="D9" s="90"/>
      <c r="E9" s="158"/>
    </row>
    <row r="10" spans="1:10" x14ac:dyDescent="0.2">
      <c r="A10" s="156">
        <v>45200</v>
      </c>
      <c r="B10" s="13"/>
      <c r="C10" s="217">
        <v>629153.31999999995</v>
      </c>
      <c r="D10" s="217">
        <v>0</v>
      </c>
      <c r="E10" s="217">
        <v>151782.41</v>
      </c>
      <c r="F10" s="218">
        <v>780935.73</v>
      </c>
      <c r="H10" s="90"/>
      <c r="I10" s="143"/>
    </row>
    <row r="11" spans="1:10" x14ac:dyDescent="0.2">
      <c r="A11" s="156">
        <v>45231</v>
      </c>
      <c r="B11" s="185"/>
      <c r="C11" s="217">
        <v>649250.66</v>
      </c>
      <c r="D11" s="217">
        <v>0</v>
      </c>
      <c r="E11" s="217">
        <v>289145.69</v>
      </c>
      <c r="F11" s="218">
        <v>938396.35000000009</v>
      </c>
      <c r="H11" s="90"/>
      <c r="I11" s="143"/>
    </row>
    <row r="12" spans="1:10" x14ac:dyDescent="0.2">
      <c r="A12" s="156">
        <v>45261</v>
      </c>
      <c r="B12" s="185"/>
      <c r="C12" s="217">
        <v>657195.51</v>
      </c>
      <c r="D12" s="217">
        <v>0</v>
      </c>
      <c r="E12" s="217">
        <v>312507.48</v>
      </c>
      <c r="F12" s="218">
        <v>969702.99</v>
      </c>
      <c r="H12" s="90"/>
      <c r="I12" s="143"/>
    </row>
    <row r="13" spans="1:10" x14ac:dyDescent="0.2">
      <c r="A13" s="156">
        <v>45292</v>
      </c>
      <c r="B13" s="185"/>
      <c r="C13" s="216">
        <v>0</v>
      </c>
      <c r="D13" s="217">
        <v>0</v>
      </c>
      <c r="E13" s="216">
        <v>0</v>
      </c>
      <c r="F13" s="30">
        <v>0</v>
      </c>
      <c r="H13" s="90"/>
      <c r="I13" s="143"/>
    </row>
    <row r="14" spans="1:10" x14ac:dyDescent="0.2">
      <c r="A14" s="156">
        <v>45323</v>
      </c>
      <c r="B14" s="185"/>
      <c r="C14" s="216">
        <v>0</v>
      </c>
      <c r="D14" s="217">
        <v>0</v>
      </c>
      <c r="E14" s="216">
        <v>0</v>
      </c>
      <c r="F14" s="30">
        <v>0</v>
      </c>
      <c r="H14" s="90"/>
      <c r="I14" s="143"/>
    </row>
    <row r="15" spans="1:10" x14ac:dyDescent="0.2">
      <c r="A15" s="156">
        <v>45352</v>
      </c>
      <c r="B15" s="185"/>
      <c r="C15" s="216">
        <v>0</v>
      </c>
      <c r="D15" s="217">
        <v>0</v>
      </c>
      <c r="E15" s="216">
        <v>0</v>
      </c>
      <c r="F15" s="30">
        <v>0</v>
      </c>
      <c r="H15" s="90"/>
      <c r="I15" s="143"/>
    </row>
    <row r="16" spans="1:10" x14ac:dyDescent="0.2">
      <c r="A16" s="156">
        <v>45383</v>
      </c>
      <c r="B16" s="185"/>
      <c r="C16" s="216">
        <v>0</v>
      </c>
      <c r="D16" s="217">
        <v>0</v>
      </c>
      <c r="E16" s="216">
        <v>0</v>
      </c>
      <c r="F16" s="30">
        <v>0</v>
      </c>
      <c r="G16" s="155"/>
      <c r="H16" s="90"/>
      <c r="I16" s="143"/>
      <c r="J16" s="143"/>
    </row>
    <row r="17" spans="1:9" x14ac:dyDescent="0.2">
      <c r="A17" s="156">
        <v>45413</v>
      </c>
      <c r="B17" s="185"/>
      <c r="C17" s="216">
        <v>0</v>
      </c>
      <c r="D17" s="217">
        <v>0</v>
      </c>
      <c r="E17" s="216">
        <v>0</v>
      </c>
      <c r="F17" s="30">
        <v>0</v>
      </c>
      <c r="G17" s="143"/>
      <c r="H17" s="90"/>
      <c r="I17" s="143"/>
    </row>
    <row r="18" spans="1:9" x14ac:dyDescent="0.2">
      <c r="A18" s="156">
        <v>45444</v>
      </c>
      <c r="B18" s="185"/>
      <c r="C18" s="216">
        <v>0</v>
      </c>
      <c r="D18" s="217">
        <v>0</v>
      </c>
      <c r="E18" s="216">
        <v>0</v>
      </c>
      <c r="F18" s="30">
        <v>0</v>
      </c>
      <c r="H18" s="90"/>
      <c r="I18" s="143"/>
    </row>
    <row r="19" spans="1:9" x14ac:dyDescent="0.2">
      <c r="A19" s="156">
        <v>45474</v>
      </c>
      <c r="B19" s="185"/>
      <c r="C19" s="216">
        <v>0</v>
      </c>
      <c r="D19" s="217">
        <v>0</v>
      </c>
      <c r="E19" s="216">
        <v>0</v>
      </c>
      <c r="F19" s="30">
        <v>0</v>
      </c>
      <c r="H19" s="90"/>
      <c r="I19" s="143"/>
    </row>
    <row r="20" spans="1:9" x14ac:dyDescent="0.2">
      <c r="A20" s="156">
        <v>45505</v>
      </c>
      <c r="B20" s="185"/>
      <c r="C20" s="216">
        <v>0</v>
      </c>
      <c r="D20" s="217">
        <v>0</v>
      </c>
      <c r="E20" s="216">
        <v>0</v>
      </c>
      <c r="F20" s="30">
        <v>0</v>
      </c>
      <c r="I20" s="143"/>
    </row>
    <row r="21" spans="1:9" x14ac:dyDescent="0.2">
      <c r="A21" s="156">
        <v>45536</v>
      </c>
      <c r="B21" s="185"/>
      <c r="C21" s="216">
        <v>0</v>
      </c>
      <c r="D21" s="217">
        <v>0</v>
      </c>
      <c r="E21" s="216">
        <v>0</v>
      </c>
      <c r="F21" s="30">
        <v>0</v>
      </c>
      <c r="I21" s="143"/>
    </row>
    <row r="22" spans="1:9" x14ac:dyDescent="0.2">
      <c r="B22" s="186"/>
      <c r="C22" s="187"/>
      <c r="D22" s="90"/>
      <c r="E22" s="140"/>
    </row>
    <row r="23" spans="1:9" x14ac:dyDescent="0.2">
      <c r="A23" s="131" t="s">
        <v>3</v>
      </c>
      <c r="B23" s="186"/>
      <c r="C23" s="225">
        <v>1935599.49</v>
      </c>
      <c r="D23" s="226">
        <v>0</v>
      </c>
      <c r="E23" s="225">
        <v>753435.58</v>
      </c>
      <c r="F23" s="225">
        <v>2689035.0700000003</v>
      </c>
      <c r="I23" s="143"/>
    </row>
    <row r="26" spans="1:9" x14ac:dyDescent="0.2">
      <c r="B26" s="13"/>
      <c r="C26" s="13"/>
    </row>
    <row r="27" spans="1:9" x14ac:dyDescent="0.2">
      <c r="C27" s="13"/>
      <c r="I27" s="143"/>
    </row>
    <row r="28" spans="1:9" x14ac:dyDescent="0.2">
      <c r="E28" s="143"/>
      <c r="H28" s="143"/>
      <c r="I28" s="188"/>
    </row>
    <row r="29" spans="1:9" x14ac:dyDescent="0.2">
      <c r="I29" s="143"/>
    </row>
  </sheetData>
  <mergeCells count="2">
    <mergeCell ref="A4:F4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8691-7A77-4C9F-8D19-16D08B97EE82}">
  <sheetPr>
    <tabColor rgb="FF92D050"/>
    <pageSetUpPr fitToPage="1"/>
  </sheetPr>
  <dimension ref="A1:J123"/>
  <sheetViews>
    <sheetView zoomScale="85" zoomScaleNormal="85" workbookViewId="0">
      <selection activeCell="J45" sqref="J45"/>
    </sheetView>
  </sheetViews>
  <sheetFormatPr defaultRowHeight="12.75" x14ac:dyDescent="0.2"/>
  <cols>
    <col min="2" max="2" width="17.7109375" customWidth="1"/>
    <col min="3" max="3" width="15" customWidth="1"/>
    <col min="4" max="4" width="13.7109375" customWidth="1"/>
    <col min="5" max="5" width="13.85546875" customWidth="1"/>
    <col min="6" max="6" width="12.140625" customWidth="1"/>
    <col min="7" max="7" width="13.5703125" customWidth="1"/>
    <col min="8" max="8" width="2.85546875" customWidth="1"/>
    <col min="9" max="9" width="15.7109375" customWidth="1"/>
  </cols>
  <sheetData>
    <row r="1" spans="1:6" ht="16.5" customHeight="1" x14ac:dyDescent="0.2">
      <c r="A1" s="20"/>
      <c r="B1" s="13"/>
      <c r="C1" s="13"/>
    </row>
    <row r="2" spans="1:6" x14ac:dyDescent="0.2">
      <c r="A2" s="20"/>
      <c r="B2" s="13"/>
      <c r="C2" s="13"/>
    </row>
    <row r="3" spans="1:6" ht="15.75" x14ac:dyDescent="0.25">
      <c r="A3" s="65"/>
      <c r="C3" s="9" t="s">
        <v>123</v>
      </c>
    </row>
    <row r="4" spans="1:6" ht="15.75" x14ac:dyDescent="0.25">
      <c r="A4" s="65"/>
      <c r="C4" s="121" t="s">
        <v>114</v>
      </c>
    </row>
    <row r="5" spans="1:6" x14ac:dyDescent="0.2">
      <c r="A5" s="126"/>
      <c r="B5" s="51"/>
      <c r="C5" s="13"/>
    </row>
    <row r="6" spans="1:6" x14ac:dyDescent="0.2">
      <c r="A6" s="13"/>
      <c r="B6" s="13"/>
      <c r="C6" s="51"/>
      <c r="D6" s="131"/>
      <c r="E6" s="131" t="s">
        <v>115</v>
      </c>
    </row>
    <row r="7" spans="1:6" x14ac:dyDescent="0.2">
      <c r="A7" s="137"/>
      <c r="B7" s="51"/>
      <c r="C7" s="51"/>
      <c r="D7" s="51" t="s">
        <v>92</v>
      </c>
      <c r="E7" s="51" t="s">
        <v>116</v>
      </c>
      <c r="F7" s="51" t="s">
        <v>3</v>
      </c>
    </row>
    <row r="8" spans="1:6" x14ac:dyDescent="0.2">
      <c r="A8" s="152"/>
      <c r="B8" s="153" t="s">
        <v>117</v>
      </c>
      <c r="C8" s="153" t="s">
        <v>118</v>
      </c>
      <c r="D8" s="153" t="s">
        <v>119</v>
      </c>
      <c r="E8" s="153" t="s">
        <v>120</v>
      </c>
      <c r="F8" s="153" t="s">
        <v>101</v>
      </c>
    </row>
    <row r="9" spans="1:6" x14ac:dyDescent="0.2">
      <c r="A9" s="137"/>
      <c r="B9" s="154"/>
      <c r="C9" s="154"/>
      <c r="D9" s="154"/>
      <c r="E9" s="154"/>
    </row>
    <row r="10" spans="1:6" x14ac:dyDescent="0.2">
      <c r="A10" s="156">
        <v>45200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</row>
    <row r="11" spans="1:6" x14ac:dyDescent="0.2">
      <c r="A11" s="156">
        <v>45231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</row>
    <row r="12" spans="1:6" x14ac:dyDescent="0.2">
      <c r="A12" s="156">
        <v>45261</v>
      </c>
      <c r="B12" s="30">
        <v>0</v>
      </c>
      <c r="C12" s="30">
        <v>0</v>
      </c>
      <c r="D12" s="30">
        <v>11836.26</v>
      </c>
      <c r="E12" s="30">
        <v>0</v>
      </c>
      <c r="F12" s="30">
        <v>11836.26</v>
      </c>
    </row>
    <row r="13" spans="1:6" x14ac:dyDescent="0.2">
      <c r="A13" s="156">
        <v>45292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</row>
    <row r="14" spans="1:6" x14ac:dyDescent="0.2">
      <c r="A14" s="156">
        <v>45323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</row>
    <row r="15" spans="1:6" x14ac:dyDescent="0.2">
      <c r="A15" s="156">
        <v>45352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</row>
    <row r="16" spans="1:6" x14ac:dyDescent="0.2">
      <c r="A16" s="156">
        <v>45383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</row>
    <row r="17" spans="1:6" x14ac:dyDescent="0.2">
      <c r="A17" s="156">
        <v>45413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</row>
    <row r="18" spans="1:6" x14ac:dyDescent="0.2">
      <c r="A18" s="156">
        <v>45444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</row>
    <row r="19" spans="1:6" x14ac:dyDescent="0.2">
      <c r="A19" s="156">
        <v>45474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</row>
    <row r="20" spans="1:6" x14ac:dyDescent="0.2">
      <c r="A20" s="156">
        <v>45505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</row>
    <row r="21" spans="1:6" x14ac:dyDescent="0.2">
      <c r="A21" s="156">
        <v>45536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</row>
    <row r="22" spans="1:6" x14ac:dyDescent="0.2">
      <c r="A22" s="156"/>
      <c r="B22" s="30"/>
      <c r="C22" s="30"/>
      <c r="D22" s="30"/>
      <c r="E22" s="30"/>
      <c r="F22" s="30"/>
    </row>
    <row r="23" spans="1:6" x14ac:dyDescent="0.2">
      <c r="A23" s="145"/>
      <c r="B23" s="30">
        <v>0</v>
      </c>
      <c r="C23" s="30">
        <v>0</v>
      </c>
      <c r="D23" s="30">
        <v>11836.26</v>
      </c>
      <c r="E23" s="30">
        <v>0</v>
      </c>
      <c r="F23" s="30">
        <v>11836.26</v>
      </c>
    </row>
    <row r="24" spans="1:6" x14ac:dyDescent="0.2">
      <c r="D24" s="143"/>
      <c r="E24" s="143"/>
    </row>
    <row r="28" spans="1:6" x14ac:dyDescent="0.2">
      <c r="A28" s="40"/>
    </row>
    <row r="29" spans="1:6" x14ac:dyDescent="0.2">
      <c r="A29" s="40"/>
      <c r="B29" s="51"/>
    </row>
    <row r="30" spans="1:6" x14ac:dyDescent="0.2">
      <c r="A30" s="40"/>
      <c r="B30" s="51"/>
    </row>
    <row r="31" spans="1:6" x14ac:dyDescent="0.2">
      <c r="A31" s="157"/>
      <c r="B31" s="51"/>
    </row>
    <row r="35" spans="1:9" x14ac:dyDescent="0.2">
      <c r="A35" s="156"/>
      <c r="B35" s="73"/>
      <c r="C35" s="73"/>
      <c r="D35" s="73"/>
      <c r="E35" s="73"/>
      <c r="F35" s="143"/>
      <c r="H35" s="57"/>
    </row>
    <row r="36" spans="1:9" x14ac:dyDescent="0.2">
      <c r="A36" s="156"/>
      <c r="B36" s="73"/>
      <c r="C36" s="73"/>
      <c r="D36" s="73"/>
      <c r="E36" s="73"/>
      <c r="F36" s="143"/>
      <c r="H36" s="57"/>
      <c r="I36" s="131"/>
    </row>
    <row r="37" spans="1:9" x14ac:dyDescent="0.2">
      <c r="A37" s="156"/>
      <c r="B37" s="73"/>
      <c r="C37" s="73"/>
      <c r="D37" s="73"/>
      <c r="E37" s="73"/>
      <c r="F37" s="143"/>
      <c r="H37" s="131"/>
      <c r="I37" s="51"/>
    </row>
    <row r="38" spans="1:9" x14ac:dyDescent="0.2">
      <c r="B38" s="51"/>
      <c r="C38" s="51"/>
      <c r="D38" s="158"/>
      <c r="E38" s="51"/>
      <c r="F38" s="158"/>
      <c r="H38" s="158"/>
      <c r="I38" s="51"/>
    </row>
    <row r="39" spans="1:9" x14ac:dyDescent="0.2">
      <c r="A39" s="159"/>
      <c r="B39" s="155"/>
      <c r="C39" s="155"/>
      <c r="D39" s="160"/>
      <c r="E39" s="143"/>
      <c r="F39" s="160"/>
      <c r="I39" s="155"/>
    </row>
    <row r="40" spans="1:9" x14ac:dyDescent="0.2">
      <c r="A40" s="159"/>
      <c r="B40" s="155"/>
      <c r="C40" s="155"/>
      <c r="D40" s="160"/>
      <c r="E40" s="143"/>
      <c r="F40" s="160"/>
      <c r="I40" s="155"/>
    </row>
    <row r="41" spans="1:9" x14ac:dyDescent="0.2">
      <c r="A41" s="159"/>
      <c r="B41" s="155"/>
      <c r="C41" s="155"/>
      <c r="D41" s="160"/>
      <c r="E41" s="143"/>
      <c r="F41" s="160"/>
      <c r="I41" s="155"/>
    </row>
    <row r="42" spans="1:9" x14ac:dyDescent="0.2">
      <c r="A42" s="159"/>
      <c r="B42" s="155"/>
      <c r="C42" s="155"/>
      <c r="D42" s="160"/>
      <c r="E42" s="143"/>
      <c r="F42" s="160"/>
      <c r="I42" s="155"/>
    </row>
    <row r="43" spans="1:9" x14ac:dyDescent="0.2">
      <c r="A43" s="159"/>
      <c r="B43" s="155"/>
      <c r="C43" s="155"/>
      <c r="D43" s="160"/>
      <c r="E43" s="143"/>
      <c r="F43" s="160"/>
      <c r="I43" s="155"/>
    </row>
    <row r="44" spans="1:9" x14ac:dyDescent="0.2">
      <c r="A44" s="159"/>
      <c r="B44" s="155"/>
      <c r="C44" s="155"/>
      <c r="D44" s="160"/>
      <c r="E44" s="143"/>
      <c r="F44" s="160"/>
      <c r="I44" s="155"/>
    </row>
    <row r="45" spans="1:9" x14ac:dyDescent="0.2">
      <c r="A45" s="159"/>
      <c r="B45" s="155"/>
      <c r="C45" s="155"/>
      <c r="D45" s="160"/>
      <c r="E45" s="143"/>
      <c r="F45" s="160"/>
      <c r="G45" s="143"/>
      <c r="I45" s="155"/>
    </row>
    <row r="46" spans="1:9" x14ac:dyDescent="0.2">
      <c r="A46" s="159"/>
      <c r="B46" s="155"/>
      <c r="C46" s="155"/>
      <c r="D46" s="160"/>
      <c r="E46" s="143"/>
      <c r="F46" s="160"/>
      <c r="I46" s="155"/>
    </row>
    <row r="47" spans="1:9" x14ac:dyDescent="0.2">
      <c r="A47" s="159"/>
      <c r="B47" s="155"/>
      <c r="C47" s="155"/>
      <c r="D47" s="160"/>
      <c r="E47" s="143"/>
      <c r="F47" s="160"/>
      <c r="I47" s="155"/>
    </row>
    <row r="48" spans="1:9" x14ac:dyDescent="0.2">
      <c r="A48" s="159"/>
      <c r="B48" s="155"/>
      <c r="C48" s="155"/>
      <c r="D48" s="160"/>
      <c r="E48" s="143"/>
      <c r="F48" s="160"/>
      <c r="I48" s="155"/>
    </row>
    <row r="49" spans="1:10" x14ac:dyDescent="0.2">
      <c r="A49" s="159"/>
      <c r="B49" s="155"/>
      <c r="C49" s="155"/>
      <c r="D49" s="160"/>
      <c r="E49" s="143"/>
      <c r="F49" s="160"/>
      <c r="I49" s="155"/>
    </row>
    <row r="50" spans="1:10" x14ac:dyDescent="0.2">
      <c r="A50" s="159"/>
      <c r="B50" s="155"/>
      <c r="C50" s="155"/>
      <c r="D50" s="160"/>
      <c r="E50" s="143"/>
      <c r="F50" s="160"/>
      <c r="G50" s="143"/>
      <c r="I50" s="155"/>
    </row>
    <row r="51" spans="1:10" x14ac:dyDescent="0.2">
      <c r="A51" s="159"/>
      <c r="B51" s="155"/>
      <c r="C51" s="155"/>
      <c r="D51" s="160"/>
      <c r="E51" s="143"/>
      <c r="F51" s="160"/>
      <c r="I51" s="155"/>
    </row>
    <row r="52" spans="1:10" x14ac:dyDescent="0.2">
      <c r="A52" s="159"/>
      <c r="B52" s="155"/>
      <c r="C52" s="155"/>
      <c r="D52" s="160"/>
      <c r="E52" s="143"/>
      <c r="F52" s="160"/>
      <c r="I52" s="155"/>
    </row>
    <row r="53" spans="1:10" x14ac:dyDescent="0.2">
      <c r="A53" s="159"/>
      <c r="B53" s="155"/>
      <c r="C53" s="155"/>
      <c r="D53" s="160"/>
      <c r="E53" s="143"/>
      <c r="F53" s="160"/>
      <c r="I53" s="155"/>
    </row>
    <row r="54" spans="1:10" x14ac:dyDescent="0.2">
      <c r="A54" s="159"/>
      <c r="B54" s="155"/>
      <c r="C54" s="155"/>
      <c r="D54" s="160"/>
      <c r="E54" s="143"/>
      <c r="F54" s="160"/>
      <c r="I54" s="155"/>
    </row>
    <row r="55" spans="1:10" x14ac:dyDescent="0.2">
      <c r="A55" s="159"/>
      <c r="B55" s="155"/>
      <c r="C55" s="155"/>
      <c r="D55" s="160"/>
      <c r="E55" s="143"/>
      <c r="F55" s="160"/>
      <c r="I55" s="155"/>
    </row>
    <row r="56" spans="1:10" x14ac:dyDescent="0.2">
      <c r="A56" s="159"/>
      <c r="B56" s="155"/>
      <c r="C56" s="155"/>
      <c r="D56" s="160"/>
      <c r="E56" s="143"/>
      <c r="F56" s="160"/>
      <c r="I56" s="155"/>
    </row>
    <row r="57" spans="1:10" x14ac:dyDescent="0.2">
      <c r="A57" s="159"/>
      <c r="B57" s="155"/>
      <c r="C57" s="155"/>
      <c r="D57" s="160"/>
      <c r="E57" s="143"/>
      <c r="F57" s="160"/>
      <c r="I57" s="155"/>
    </row>
    <row r="58" spans="1:10" x14ac:dyDescent="0.2">
      <c r="A58" s="159"/>
      <c r="B58" s="213"/>
      <c r="C58" s="213"/>
      <c r="D58" s="214"/>
      <c r="E58" s="215"/>
      <c r="F58" s="214"/>
      <c r="G58" s="90"/>
      <c r="H58" s="90"/>
      <c r="I58" s="213"/>
      <c r="J58" s="90"/>
    </row>
    <row r="59" spans="1:10" x14ac:dyDescent="0.2">
      <c r="A59" s="159"/>
      <c r="B59" s="213"/>
      <c r="C59" s="213"/>
      <c r="D59" s="214"/>
      <c r="E59" s="215"/>
      <c r="F59" s="214"/>
      <c r="G59" s="90"/>
      <c r="H59" s="90"/>
      <c r="I59" s="213"/>
      <c r="J59" s="90"/>
    </row>
    <row r="60" spans="1:10" x14ac:dyDescent="0.2">
      <c r="A60" s="159"/>
      <c r="B60" s="213"/>
      <c r="C60" s="213"/>
      <c r="D60" s="214"/>
      <c r="E60" s="215"/>
      <c r="F60" s="214"/>
      <c r="G60" s="90"/>
      <c r="H60" s="90"/>
      <c r="I60" s="213"/>
      <c r="J60" s="90"/>
    </row>
    <row r="61" spans="1:10" x14ac:dyDescent="0.2">
      <c r="A61" s="159"/>
      <c r="B61" s="213"/>
      <c r="C61" s="213"/>
      <c r="D61" s="214"/>
      <c r="E61" s="215"/>
      <c r="F61" s="214"/>
      <c r="G61" s="90"/>
      <c r="H61" s="90"/>
      <c r="I61" s="213"/>
      <c r="J61" s="90"/>
    </row>
    <row r="62" spans="1:10" x14ac:dyDescent="0.2">
      <c r="A62" s="159"/>
      <c r="B62" s="213"/>
      <c r="C62" s="213"/>
      <c r="D62" s="214"/>
      <c r="E62" s="215"/>
      <c r="F62" s="214"/>
      <c r="G62" s="215"/>
      <c r="H62" s="90"/>
      <c r="I62" s="213"/>
      <c r="J62" s="90"/>
    </row>
    <row r="63" spans="1:10" x14ac:dyDescent="0.2">
      <c r="A63" s="159"/>
      <c r="B63" s="213"/>
      <c r="C63" s="213"/>
      <c r="D63" s="214"/>
      <c r="E63" s="215"/>
      <c r="F63" s="214"/>
      <c r="G63" s="90"/>
      <c r="H63" s="90"/>
      <c r="I63" s="213"/>
      <c r="J63" s="90"/>
    </row>
    <row r="64" spans="1:10" x14ac:dyDescent="0.2">
      <c r="A64" s="159"/>
      <c r="B64" s="213"/>
      <c r="C64" s="213"/>
      <c r="D64" s="214"/>
      <c r="E64" s="215"/>
      <c r="F64" s="214"/>
      <c r="G64" s="90"/>
      <c r="H64" s="90"/>
      <c r="I64" s="213"/>
      <c r="J64" s="90"/>
    </row>
    <row r="65" spans="1:9" x14ac:dyDescent="0.2">
      <c r="A65" s="159"/>
      <c r="B65" s="155"/>
      <c r="C65" s="155"/>
      <c r="D65" s="160"/>
      <c r="E65" s="143"/>
      <c r="F65" s="160"/>
      <c r="I65" s="155"/>
    </row>
    <row r="66" spans="1:9" x14ac:dyDescent="0.2">
      <c r="A66" s="159"/>
      <c r="B66" s="155"/>
      <c r="C66" s="155"/>
      <c r="D66" s="160"/>
      <c r="E66" s="143"/>
      <c r="F66" s="160"/>
      <c r="I66" s="155"/>
    </row>
    <row r="67" spans="1:9" x14ac:dyDescent="0.2">
      <c r="A67" s="159"/>
      <c r="B67" s="155"/>
      <c r="C67" s="155"/>
      <c r="D67" s="160"/>
      <c r="E67" s="143"/>
      <c r="F67" s="160"/>
      <c r="I67" s="155"/>
    </row>
    <row r="68" spans="1:9" x14ac:dyDescent="0.2">
      <c r="A68" s="159"/>
      <c r="B68" s="155"/>
      <c r="C68" s="155"/>
      <c r="D68" s="160"/>
      <c r="E68" s="143"/>
      <c r="F68" s="160"/>
      <c r="I68" s="155"/>
    </row>
    <row r="69" spans="1:9" x14ac:dyDescent="0.2">
      <c r="A69" s="159"/>
      <c r="B69" s="155"/>
      <c r="C69" s="155"/>
      <c r="D69" s="160"/>
      <c r="E69" s="143"/>
      <c r="F69" s="160"/>
      <c r="I69" s="155"/>
    </row>
    <row r="70" spans="1:9" x14ac:dyDescent="0.2">
      <c r="A70" s="159"/>
      <c r="B70" s="155"/>
      <c r="C70" s="155"/>
      <c r="D70" s="160"/>
      <c r="E70" s="143"/>
      <c r="F70" s="160"/>
      <c r="I70" s="155"/>
    </row>
    <row r="71" spans="1:9" x14ac:dyDescent="0.2">
      <c r="A71" s="159"/>
      <c r="B71" s="155"/>
      <c r="C71" s="155"/>
      <c r="D71" s="160"/>
      <c r="E71" s="143"/>
      <c r="F71" s="160"/>
      <c r="I71" s="155"/>
    </row>
    <row r="72" spans="1:9" x14ac:dyDescent="0.2">
      <c r="A72" s="159"/>
      <c r="B72" s="155"/>
      <c r="C72" s="155"/>
      <c r="D72" s="160"/>
      <c r="E72" s="143"/>
      <c r="F72" s="160"/>
      <c r="I72" s="155"/>
    </row>
    <row r="73" spans="1:9" x14ac:dyDescent="0.2">
      <c r="A73" s="159"/>
      <c r="B73" s="155"/>
      <c r="C73" s="155"/>
      <c r="D73" s="160"/>
      <c r="E73" s="143"/>
      <c r="F73" s="160"/>
      <c r="I73" s="155"/>
    </row>
    <row r="74" spans="1:9" x14ac:dyDescent="0.2">
      <c r="A74" s="159"/>
      <c r="B74" s="155"/>
      <c r="C74" s="155"/>
      <c r="D74" s="160"/>
      <c r="E74" s="143"/>
      <c r="F74" s="160"/>
      <c r="G74" s="143"/>
      <c r="I74" s="155"/>
    </row>
    <row r="75" spans="1:9" x14ac:dyDescent="0.2">
      <c r="A75" s="161"/>
      <c r="B75" s="155"/>
      <c r="C75" s="155"/>
      <c r="D75" s="160"/>
      <c r="E75" s="143"/>
      <c r="F75" s="160"/>
      <c r="I75" s="155"/>
    </row>
    <row r="76" spans="1:9" x14ac:dyDescent="0.2">
      <c r="A76" s="161"/>
      <c r="B76" s="155"/>
      <c r="C76" s="155"/>
      <c r="D76" s="160"/>
      <c r="E76" s="143"/>
      <c r="F76" s="160"/>
      <c r="I76" s="155"/>
    </row>
    <row r="77" spans="1:9" x14ac:dyDescent="0.2">
      <c r="A77" s="161"/>
      <c r="B77" s="155"/>
      <c r="C77" s="155"/>
      <c r="D77" s="162"/>
      <c r="E77" s="143"/>
      <c r="F77" s="160"/>
      <c r="I77" s="155"/>
    </row>
    <row r="78" spans="1:9" x14ac:dyDescent="0.2">
      <c r="A78" s="159"/>
      <c r="B78" s="155"/>
      <c r="C78" s="155"/>
      <c r="D78" s="162"/>
      <c r="E78" s="143"/>
      <c r="F78" s="162"/>
      <c r="H78" s="163"/>
      <c r="I78" s="155"/>
    </row>
    <row r="79" spans="1:9" x14ac:dyDescent="0.2">
      <c r="A79" s="161"/>
      <c r="B79" s="155"/>
      <c r="C79" s="155"/>
      <c r="D79" s="162"/>
      <c r="E79" s="143"/>
      <c r="F79" s="162"/>
      <c r="H79" s="163"/>
      <c r="I79" s="155"/>
    </row>
    <row r="80" spans="1:9" x14ac:dyDescent="0.2">
      <c r="A80" s="161"/>
      <c r="B80" s="155"/>
      <c r="C80" s="155"/>
      <c r="D80" s="162"/>
      <c r="E80" s="143"/>
      <c r="F80" s="162"/>
      <c r="H80" s="163"/>
      <c r="I80" s="155"/>
    </row>
    <row r="81" spans="1:9" x14ac:dyDescent="0.2">
      <c r="A81" s="161"/>
      <c r="B81" s="155"/>
      <c r="C81" s="155"/>
      <c r="D81" s="162"/>
      <c r="E81" s="143"/>
      <c r="F81" s="162"/>
      <c r="H81" s="163"/>
      <c r="I81" s="155"/>
    </row>
    <row r="82" spans="1:9" x14ac:dyDescent="0.2">
      <c r="A82" s="161"/>
      <c r="B82" s="155"/>
      <c r="C82" s="155"/>
      <c r="D82" s="162"/>
      <c r="E82" s="143"/>
      <c r="F82" s="162"/>
      <c r="H82" s="163"/>
      <c r="I82" s="155"/>
    </row>
    <row r="83" spans="1:9" x14ac:dyDescent="0.2">
      <c r="A83" s="161"/>
      <c r="B83" s="155"/>
      <c r="C83" s="155"/>
      <c r="D83" s="162"/>
      <c r="E83" s="143"/>
      <c r="F83" s="162"/>
      <c r="H83" s="163"/>
      <c r="I83" s="155"/>
    </row>
    <row r="84" spans="1:9" x14ac:dyDescent="0.2">
      <c r="A84" s="161"/>
      <c r="B84" s="155"/>
      <c r="C84" s="155"/>
      <c r="D84" s="162"/>
      <c r="E84" s="143"/>
      <c r="F84" s="162"/>
      <c r="H84" s="163"/>
      <c r="I84" s="155"/>
    </row>
    <row r="85" spans="1:9" x14ac:dyDescent="0.2">
      <c r="A85" s="161"/>
      <c r="B85" s="155"/>
      <c r="C85" s="155"/>
      <c r="D85" s="162"/>
      <c r="E85" s="143"/>
      <c r="F85" s="162"/>
      <c r="H85" s="163"/>
      <c r="I85" s="155"/>
    </row>
    <row r="86" spans="1:9" x14ac:dyDescent="0.2">
      <c r="A86" s="161"/>
      <c r="B86" s="155"/>
      <c r="C86" s="155"/>
      <c r="D86" s="162"/>
      <c r="E86" s="143"/>
      <c r="F86" s="162"/>
      <c r="G86" s="143"/>
      <c r="H86" s="163"/>
      <c r="I86" s="155"/>
    </row>
    <row r="87" spans="1:9" x14ac:dyDescent="0.2">
      <c r="A87" s="161"/>
      <c r="B87" s="155"/>
      <c r="C87" s="155"/>
      <c r="D87" s="162"/>
      <c r="E87" s="143"/>
      <c r="F87" s="162"/>
      <c r="H87" s="163"/>
      <c r="I87" s="155"/>
    </row>
    <row r="88" spans="1:9" x14ac:dyDescent="0.2">
      <c r="A88" s="161"/>
      <c r="B88" s="155"/>
      <c r="C88" s="155"/>
      <c r="D88" s="162"/>
      <c r="E88" s="143"/>
      <c r="F88" s="162"/>
      <c r="H88" s="163"/>
      <c r="I88" s="155"/>
    </row>
    <row r="89" spans="1:9" x14ac:dyDescent="0.2">
      <c r="A89" s="161"/>
      <c r="B89" s="155"/>
      <c r="C89" s="155"/>
      <c r="D89" s="162"/>
      <c r="E89" s="143"/>
      <c r="F89" s="162"/>
      <c r="H89" s="163"/>
      <c r="I89" s="155"/>
    </row>
    <row r="90" spans="1:9" x14ac:dyDescent="0.2">
      <c r="A90" s="37"/>
      <c r="B90" s="155"/>
      <c r="C90" s="155"/>
      <c r="D90" s="160"/>
      <c r="E90" s="143"/>
      <c r="F90" s="160"/>
      <c r="I90" s="155"/>
    </row>
    <row r="91" spans="1:9" x14ac:dyDescent="0.2">
      <c r="A91" s="156"/>
      <c r="B91" s="155"/>
      <c r="C91" s="155"/>
      <c r="D91" s="160"/>
      <c r="E91" s="143"/>
      <c r="F91" s="160"/>
      <c r="I91" s="155"/>
    </row>
    <row r="92" spans="1:9" x14ac:dyDescent="0.2">
      <c r="A92" s="156"/>
      <c r="B92" s="155"/>
      <c r="C92" s="155"/>
      <c r="D92" s="160"/>
      <c r="E92" s="143"/>
      <c r="F92" s="160"/>
      <c r="I92" s="155"/>
    </row>
    <row r="93" spans="1:9" x14ac:dyDescent="0.2">
      <c r="A93" s="156"/>
      <c r="B93" s="155"/>
      <c r="C93" s="155"/>
      <c r="D93" s="160"/>
      <c r="E93" s="143"/>
      <c r="F93" s="160"/>
      <c r="I93" s="155"/>
    </row>
    <row r="94" spans="1:9" x14ac:dyDescent="0.2">
      <c r="A94" s="156"/>
      <c r="B94" s="155"/>
      <c r="C94" s="155"/>
      <c r="D94" s="160"/>
      <c r="E94" s="143"/>
      <c r="F94" s="160"/>
      <c r="I94" s="155"/>
    </row>
    <row r="95" spans="1:9" x14ac:dyDescent="0.2">
      <c r="A95" s="156"/>
      <c r="B95" s="155"/>
      <c r="C95" s="155"/>
      <c r="D95" s="160"/>
      <c r="E95" s="143"/>
      <c r="F95" s="160"/>
      <c r="I95" s="155"/>
    </row>
    <row r="96" spans="1:9" x14ac:dyDescent="0.2">
      <c r="A96" s="156"/>
      <c r="B96" s="155"/>
      <c r="C96" s="155"/>
      <c r="D96" s="160"/>
      <c r="E96" s="143"/>
      <c r="F96" s="160"/>
      <c r="I96" s="155"/>
    </row>
    <row r="97" spans="1:9" x14ac:dyDescent="0.2">
      <c r="A97" s="156"/>
      <c r="B97" s="155"/>
      <c r="C97" s="155"/>
      <c r="D97" s="160"/>
      <c r="E97" s="143"/>
      <c r="F97" s="160"/>
      <c r="I97" s="155"/>
    </row>
    <row r="98" spans="1:9" x14ac:dyDescent="0.2">
      <c r="A98" s="156"/>
      <c r="B98" s="155"/>
      <c r="C98" s="155"/>
      <c r="D98" s="160"/>
      <c r="E98" s="143"/>
      <c r="F98" s="160"/>
      <c r="G98" s="143"/>
      <c r="I98" s="155"/>
    </row>
    <row r="99" spans="1:9" x14ac:dyDescent="0.2">
      <c r="A99" s="156"/>
      <c r="B99" s="155"/>
      <c r="C99" s="155"/>
      <c r="D99" s="160"/>
      <c r="E99" s="143"/>
      <c r="F99" s="160"/>
      <c r="G99" s="143"/>
      <c r="I99" s="155"/>
    </row>
    <row r="100" spans="1:9" x14ac:dyDescent="0.2">
      <c r="A100" s="156"/>
      <c r="B100" s="155"/>
      <c r="C100" s="155"/>
      <c r="D100" s="160"/>
      <c r="E100" s="143"/>
      <c r="F100" s="160"/>
      <c r="G100" s="143"/>
      <c r="I100" s="155"/>
    </row>
    <row r="101" spans="1:9" x14ac:dyDescent="0.2">
      <c r="A101" s="156"/>
      <c r="B101" s="155"/>
      <c r="C101" s="155"/>
      <c r="D101" s="160"/>
      <c r="E101" s="143"/>
      <c r="F101" s="160"/>
      <c r="G101" s="143"/>
      <c r="I101" s="155"/>
    </row>
    <row r="102" spans="1:9" x14ac:dyDescent="0.2">
      <c r="A102" s="156"/>
      <c r="B102" s="155"/>
      <c r="C102" s="155"/>
      <c r="D102" s="155"/>
      <c r="E102" s="143"/>
      <c r="F102" s="155"/>
      <c r="G102" s="143"/>
      <c r="I102" s="155"/>
    </row>
    <row r="103" spans="1:9" x14ac:dyDescent="0.2">
      <c r="A103" s="156"/>
      <c r="B103" s="155"/>
      <c r="C103" s="155"/>
      <c r="D103" s="155"/>
      <c r="E103" s="143"/>
      <c r="F103" s="155"/>
      <c r="G103" s="143"/>
      <c r="I103" s="155"/>
    </row>
    <row r="104" spans="1:9" x14ac:dyDescent="0.2">
      <c r="A104" s="156"/>
      <c r="B104" s="155"/>
      <c r="C104" s="155"/>
      <c r="D104" s="155"/>
      <c r="E104" s="143"/>
      <c r="F104" s="155"/>
      <c r="G104" s="143"/>
      <c r="I104" s="155"/>
    </row>
    <row r="105" spans="1:9" x14ac:dyDescent="0.2">
      <c r="A105" s="156"/>
      <c r="B105" s="155"/>
      <c r="C105" s="155"/>
      <c r="D105" s="155"/>
      <c r="E105" s="143"/>
      <c r="F105" s="155"/>
      <c r="G105" s="143"/>
      <c r="I105" s="155"/>
    </row>
    <row r="106" spans="1:9" x14ac:dyDescent="0.2">
      <c r="A106" s="156"/>
      <c r="B106" s="155"/>
      <c r="C106" s="155"/>
      <c r="D106" s="155"/>
      <c r="E106" s="143"/>
      <c r="F106" s="155"/>
      <c r="G106" s="143"/>
      <c r="I106" s="155"/>
    </row>
    <row r="107" spans="1:9" x14ac:dyDescent="0.2">
      <c r="A107" s="156"/>
      <c r="B107" s="155"/>
      <c r="C107" s="155"/>
      <c r="D107" s="155"/>
      <c r="E107" s="143"/>
      <c r="F107" s="155"/>
      <c r="G107" s="143"/>
      <c r="I107" s="155"/>
    </row>
    <row r="108" spans="1:9" x14ac:dyDescent="0.2">
      <c r="A108" s="156"/>
      <c r="B108" s="155"/>
      <c r="C108" s="155"/>
      <c r="D108" s="155"/>
      <c r="E108" s="143"/>
      <c r="F108" s="155"/>
      <c r="G108" s="143"/>
      <c r="I108" s="155"/>
    </row>
    <row r="109" spans="1:9" x14ac:dyDescent="0.2">
      <c r="A109" s="156"/>
      <c r="B109" s="155"/>
      <c r="C109" s="155"/>
      <c r="D109" s="155"/>
      <c r="E109" s="143"/>
      <c r="F109" s="155"/>
      <c r="G109" s="143"/>
      <c r="I109" s="155"/>
    </row>
    <row r="110" spans="1:9" x14ac:dyDescent="0.2">
      <c r="A110" s="156"/>
      <c r="B110" s="155"/>
      <c r="C110" s="155"/>
      <c r="D110" s="155"/>
      <c r="E110" s="143"/>
      <c r="F110" s="155"/>
      <c r="G110" s="143"/>
      <c r="I110" s="155"/>
    </row>
    <row r="111" spans="1:9" x14ac:dyDescent="0.2">
      <c r="A111" s="156"/>
      <c r="B111" s="155"/>
      <c r="C111" s="155"/>
      <c r="D111" s="164"/>
      <c r="E111" s="143"/>
      <c r="F111" s="155"/>
      <c r="G111" s="143"/>
      <c r="I111" s="155"/>
    </row>
    <row r="112" spans="1:9" x14ac:dyDescent="0.2">
      <c r="A112" s="156"/>
      <c r="B112" s="155"/>
      <c r="C112" s="155"/>
      <c r="D112" s="164"/>
      <c r="E112" s="143"/>
      <c r="F112" s="155"/>
      <c r="G112" s="143"/>
      <c r="I112" s="155"/>
    </row>
    <row r="113" spans="1:9" x14ac:dyDescent="0.2">
      <c r="A113" s="156"/>
      <c r="B113" s="155"/>
      <c r="C113" s="155"/>
      <c r="D113" s="164"/>
      <c r="E113" s="143"/>
      <c r="F113" s="155"/>
      <c r="G113" s="143"/>
      <c r="I113" s="155"/>
    </row>
    <row r="114" spans="1:9" x14ac:dyDescent="0.2">
      <c r="A114" s="156"/>
      <c r="B114" s="155"/>
      <c r="C114" s="155"/>
      <c r="D114" s="164"/>
      <c r="E114" s="143"/>
      <c r="F114" s="164"/>
      <c r="G114" s="143"/>
      <c r="I114" s="155"/>
    </row>
    <row r="115" spans="1:9" x14ac:dyDescent="0.2">
      <c r="A115" s="156"/>
      <c r="B115" s="155"/>
      <c r="C115" s="155"/>
      <c r="D115" s="164"/>
      <c r="E115" s="143"/>
      <c r="F115" s="164"/>
      <c r="G115" s="143"/>
      <c r="I115" s="155"/>
    </row>
    <row r="116" spans="1:9" x14ac:dyDescent="0.2">
      <c r="A116" s="156"/>
      <c r="B116" s="155"/>
      <c r="C116" s="155"/>
      <c r="D116" s="164"/>
      <c r="E116" s="143"/>
      <c r="F116" s="164"/>
      <c r="G116" s="143"/>
      <c r="I116" s="155"/>
    </row>
    <row r="117" spans="1:9" x14ac:dyDescent="0.2">
      <c r="A117" s="156"/>
      <c r="B117" s="155"/>
      <c r="C117" s="155"/>
      <c r="E117" s="143"/>
      <c r="G117" s="143"/>
      <c r="I117" s="155"/>
    </row>
    <row r="118" spans="1:9" x14ac:dyDescent="0.2">
      <c r="A118" s="156"/>
      <c r="B118" s="119"/>
      <c r="C118" s="119"/>
      <c r="D118" s="119"/>
      <c r="E118" s="119"/>
      <c r="F118" s="119"/>
      <c r="H118" s="120"/>
      <c r="I118" s="120"/>
    </row>
    <row r="119" spans="1:9" x14ac:dyDescent="0.2">
      <c r="H119" s="165"/>
    </row>
    <row r="120" spans="1:9" x14ac:dyDescent="0.2">
      <c r="A120" s="40"/>
      <c r="H120" s="147"/>
    </row>
    <row r="121" spans="1:9" x14ac:dyDescent="0.2">
      <c r="A121" s="40"/>
    </row>
    <row r="122" spans="1:9" x14ac:dyDescent="0.2">
      <c r="A122" s="13"/>
    </row>
    <row r="123" spans="1:9" x14ac:dyDescent="0.2">
      <c r="D123" s="126"/>
      <c r="E123" s="12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8621-7732-4711-B893-E0F995A07671}">
  <sheetPr>
    <tabColor rgb="FF92D050"/>
    <pageSetUpPr fitToPage="1"/>
  </sheetPr>
  <dimension ref="A1:T89"/>
  <sheetViews>
    <sheetView topLeftCell="A41" zoomScale="85" zoomScaleNormal="85" workbookViewId="0">
      <selection activeCell="K82" sqref="K82"/>
    </sheetView>
  </sheetViews>
  <sheetFormatPr defaultColWidth="9.140625" defaultRowHeight="11.25" x14ac:dyDescent="0.2"/>
  <cols>
    <col min="1" max="1" width="2.5703125" style="166" bestFit="1" customWidth="1"/>
    <col min="2" max="2" width="21.7109375" style="166" bestFit="1" customWidth="1"/>
    <col min="3" max="3" width="11.7109375" style="166" customWidth="1"/>
    <col min="4" max="4" width="11.85546875" style="166" customWidth="1"/>
    <col min="5" max="5" width="12.85546875" style="166" bestFit="1" customWidth="1"/>
    <col min="6" max="6" width="13.28515625" style="166" customWidth="1"/>
    <col min="7" max="8" width="12.140625" style="166" customWidth="1"/>
    <col min="9" max="11" width="12" style="166" bestFit="1" customWidth="1"/>
    <col min="12" max="12" width="10.7109375" style="166" customWidth="1"/>
    <col min="13" max="13" width="10.7109375" style="166" bestFit="1" customWidth="1"/>
    <col min="14" max="14" width="10.85546875" style="166" customWidth="1"/>
    <col min="15" max="15" width="13.42578125" style="167" customWidth="1"/>
    <col min="16" max="16384" width="9.140625" style="166"/>
  </cols>
  <sheetData>
    <row r="1" spans="1:15" ht="18" x14ac:dyDescent="0.25">
      <c r="B1" s="202"/>
      <c r="C1" s="202"/>
      <c r="D1" s="202"/>
      <c r="E1" s="202"/>
      <c r="F1" s="202"/>
      <c r="G1" s="202" t="s">
        <v>123</v>
      </c>
      <c r="H1" s="202"/>
      <c r="I1" s="202"/>
      <c r="J1" s="202"/>
      <c r="K1" s="202"/>
      <c r="L1" s="202"/>
      <c r="M1" s="202"/>
      <c r="N1" s="202"/>
    </row>
    <row r="2" spans="1:15" ht="18" x14ac:dyDescent="0.25">
      <c r="B2" s="202"/>
      <c r="C2" s="202"/>
      <c r="D2" s="202"/>
      <c r="E2" s="202"/>
      <c r="F2" s="202"/>
      <c r="G2" s="202" t="s">
        <v>57</v>
      </c>
      <c r="H2" s="202"/>
      <c r="I2" s="202"/>
      <c r="J2" s="202"/>
      <c r="K2" s="202"/>
      <c r="L2" s="202"/>
      <c r="M2" s="202"/>
      <c r="N2" s="202"/>
    </row>
    <row r="3" spans="1:15" ht="18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5" s="167" customFormat="1" x14ac:dyDescent="0.2">
      <c r="C4" s="168">
        <v>45200</v>
      </c>
      <c r="D4" s="168">
        <v>45231</v>
      </c>
      <c r="E4" s="168">
        <v>45261</v>
      </c>
      <c r="F4" s="168">
        <v>45292</v>
      </c>
      <c r="G4" s="168">
        <v>45323</v>
      </c>
      <c r="H4" s="168">
        <v>45352</v>
      </c>
      <c r="I4" s="168">
        <v>45383</v>
      </c>
      <c r="J4" s="168">
        <v>45413</v>
      </c>
      <c r="K4" s="168">
        <v>45444</v>
      </c>
      <c r="L4" s="168">
        <v>45474</v>
      </c>
      <c r="M4" s="168">
        <v>45505</v>
      </c>
      <c r="N4" s="168">
        <v>45536</v>
      </c>
      <c r="O4" s="167" t="s">
        <v>58</v>
      </c>
    </row>
    <row r="5" spans="1:15" s="167" customFormat="1" x14ac:dyDescent="0.2">
      <c r="C5" s="208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7" t="s">
        <v>59</v>
      </c>
    </row>
    <row r="6" spans="1:15" x14ac:dyDescent="0.2">
      <c r="A6" s="166">
        <v>1</v>
      </c>
      <c r="B6" s="189" t="s">
        <v>60</v>
      </c>
      <c r="C6" s="208">
        <v>19858</v>
      </c>
      <c r="D6" s="208">
        <v>18862</v>
      </c>
      <c r="E6" s="208">
        <v>19009</v>
      </c>
      <c r="F6" s="208"/>
      <c r="G6" s="208"/>
      <c r="H6" s="208"/>
      <c r="I6" s="208"/>
      <c r="J6" s="208"/>
      <c r="K6" s="208"/>
      <c r="L6" s="208"/>
      <c r="M6" s="208"/>
      <c r="N6" s="208"/>
      <c r="O6" s="170">
        <v>19243</v>
      </c>
    </row>
    <row r="7" spans="1:15" x14ac:dyDescent="0.2">
      <c r="B7" s="166" t="s">
        <v>61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5" ht="22.5" x14ac:dyDescent="0.2">
      <c r="A8" s="166">
        <v>2</v>
      </c>
      <c r="B8" s="171" t="s">
        <v>62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12.75" x14ac:dyDescent="0.2">
      <c r="B9" s="171" t="s">
        <v>63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5" x14ac:dyDescent="0.2">
      <c r="B10" s="172" t="s">
        <v>36</v>
      </c>
      <c r="C10" s="227">
        <v>90356.790000000008</v>
      </c>
      <c r="D10" s="227">
        <v>81831.89</v>
      </c>
      <c r="E10" s="227">
        <v>82339.59</v>
      </c>
      <c r="F10" s="227"/>
      <c r="G10" s="227"/>
      <c r="H10" s="227"/>
      <c r="I10" s="227"/>
      <c r="J10" s="227"/>
      <c r="K10" s="227"/>
      <c r="L10" s="227"/>
      <c r="M10" s="227"/>
      <c r="N10" s="227"/>
      <c r="O10" s="110">
        <v>254528.27</v>
      </c>
    </row>
    <row r="11" spans="1:15" x14ac:dyDescent="0.2">
      <c r="C11" s="228">
        <v>11410</v>
      </c>
      <c r="D11" s="228">
        <v>10256</v>
      </c>
      <c r="E11" s="228">
        <v>10327</v>
      </c>
      <c r="F11" s="228"/>
      <c r="G11" s="228"/>
      <c r="H11" s="228"/>
      <c r="I11" s="228"/>
      <c r="J11" s="228"/>
      <c r="K11" s="228"/>
      <c r="L11" s="228"/>
      <c r="M11" s="228"/>
      <c r="N11" s="228"/>
      <c r="O11" s="170">
        <v>10664.333333333334</v>
      </c>
    </row>
    <row r="12" spans="1:15" x14ac:dyDescent="0.2">
      <c r="B12" s="172" t="s">
        <v>64</v>
      </c>
      <c r="C12" s="227">
        <v>133569.93</v>
      </c>
      <c r="D12" s="227">
        <v>127697.99</v>
      </c>
      <c r="E12" s="227">
        <v>128921.8</v>
      </c>
      <c r="F12" s="227"/>
      <c r="G12" s="227"/>
      <c r="H12" s="227"/>
      <c r="I12" s="227"/>
      <c r="J12" s="227"/>
      <c r="K12" s="227"/>
      <c r="L12" s="227"/>
      <c r="M12" s="227"/>
      <c r="N12" s="227"/>
      <c r="O12" s="110">
        <v>390189.72</v>
      </c>
    </row>
    <row r="13" spans="1:15" x14ac:dyDescent="0.2">
      <c r="C13" s="228">
        <v>3608</v>
      </c>
      <c r="D13" s="228">
        <v>3439</v>
      </c>
      <c r="E13" s="228">
        <v>3475</v>
      </c>
      <c r="F13" s="228"/>
      <c r="G13" s="228"/>
      <c r="H13" s="228"/>
      <c r="I13" s="228"/>
      <c r="J13" s="228"/>
      <c r="K13" s="228"/>
      <c r="L13" s="228"/>
      <c r="M13" s="228"/>
      <c r="N13" s="228"/>
      <c r="O13" s="170">
        <v>3507.3333333333335</v>
      </c>
    </row>
    <row r="14" spans="1:15" x14ac:dyDescent="0.2">
      <c r="B14" s="172" t="s">
        <v>32</v>
      </c>
      <c r="C14" s="227">
        <v>147539.82999999999</v>
      </c>
      <c r="D14" s="227">
        <v>146061.29</v>
      </c>
      <c r="E14" s="227">
        <v>147421.6</v>
      </c>
      <c r="F14" s="227"/>
      <c r="G14" s="227"/>
      <c r="H14" s="227"/>
      <c r="I14" s="227"/>
      <c r="J14" s="227"/>
      <c r="K14" s="227"/>
      <c r="L14" s="227"/>
      <c r="M14" s="227"/>
      <c r="N14" s="227"/>
      <c r="O14" s="110">
        <v>441022.71999999997</v>
      </c>
    </row>
    <row r="15" spans="1:15" x14ac:dyDescent="0.2">
      <c r="C15" s="228">
        <v>2408</v>
      </c>
      <c r="D15" s="228">
        <v>2376</v>
      </c>
      <c r="E15" s="228">
        <v>2396</v>
      </c>
      <c r="F15" s="228"/>
      <c r="G15" s="228"/>
      <c r="H15" s="228"/>
      <c r="I15" s="228"/>
      <c r="J15" s="228"/>
      <c r="K15" s="228"/>
      <c r="L15" s="228"/>
      <c r="M15" s="228"/>
      <c r="N15" s="228"/>
      <c r="O15" s="170">
        <v>2393.3333333333335</v>
      </c>
    </row>
    <row r="16" spans="1:15" x14ac:dyDescent="0.2">
      <c r="B16" s="172" t="s">
        <v>65</v>
      </c>
      <c r="C16" s="227">
        <v>119202.95</v>
      </c>
      <c r="D16" s="227">
        <v>126429.71</v>
      </c>
      <c r="E16" s="227">
        <v>126491.13</v>
      </c>
      <c r="F16" s="227"/>
      <c r="G16" s="227"/>
      <c r="H16" s="227"/>
      <c r="I16" s="227"/>
      <c r="J16" s="227"/>
      <c r="K16" s="227"/>
      <c r="L16" s="227"/>
      <c r="M16" s="227"/>
      <c r="N16" s="227"/>
      <c r="O16" s="110">
        <v>372123.79000000004</v>
      </c>
    </row>
    <row r="17" spans="1:15" x14ac:dyDescent="0.2">
      <c r="C17" s="228">
        <v>1384</v>
      </c>
      <c r="D17" s="228">
        <v>1464</v>
      </c>
      <c r="E17" s="228">
        <v>1464</v>
      </c>
      <c r="F17" s="228"/>
      <c r="G17" s="228"/>
      <c r="H17" s="228"/>
      <c r="I17" s="228"/>
      <c r="J17" s="228"/>
      <c r="K17" s="228"/>
      <c r="L17" s="228"/>
      <c r="M17" s="228"/>
      <c r="N17" s="228"/>
      <c r="O17" s="170">
        <v>1437.3333333333333</v>
      </c>
    </row>
    <row r="18" spans="1:15" x14ac:dyDescent="0.2">
      <c r="B18" s="172" t="s">
        <v>37</v>
      </c>
      <c r="C18" s="227">
        <v>68562.61</v>
      </c>
      <c r="D18" s="227">
        <v>85211.22</v>
      </c>
      <c r="E18" s="227">
        <v>85040.86</v>
      </c>
      <c r="F18" s="227"/>
      <c r="G18" s="227"/>
      <c r="H18" s="227"/>
      <c r="I18" s="227"/>
      <c r="J18" s="227"/>
      <c r="K18" s="227"/>
      <c r="L18" s="227"/>
      <c r="M18" s="227"/>
      <c r="N18" s="227"/>
      <c r="O18" s="110">
        <v>238814.69</v>
      </c>
    </row>
    <row r="19" spans="1:15" x14ac:dyDescent="0.2">
      <c r="C19" s="228">
        <v>615</v>
      </c>
      <c r="D19" s="228">
        <v>768</v>
      </c>
      <c r="E19" s="228">
        <v>767</v>
      </c>
      <c r="F19" s="228"/>
      <c r="G19" s="228"/>
      <c r="H19" s="228"/>
      <c r="I19" s="228"/>
      <c r="J19" s="228"/>
      <c r="K19" s="228"/>
      <c r="L19" s="228"/>
      <c r="M19" s="228"/>
      <c r="N19" s="228"/>
      <c r="O19" s="170">
        <v>716.66666666666663</v>
      </c>
    </row>
    <row r="20" spans="1:15" x14ac:dyDescent="0.2">
      <c r="B20" s="172" t="s">
        <v>38</v>
      </c>
      <c r="C20" s="227">
        <v>39904.410000000003</v>
      </c>
      <c r="D20" s="227">
        <v>48493.99</v>
      </c>
      <c r="E20" s="227">
        <v>49509.72</v>
      </c>
      <c r="F20" s="227"/>
      <c r="G20" s="227"/>
      <c r="H20" s="227"/>
      <c r="I20" s="227"/>
      <c r="J20" s="227"/>
      <c r="K20" s="227"/>
      <c r="L20" s="227"/>
      <c r="M20" s="227"/>
      <c r="N20" s="227"/>
      <c r="O20" s="110">
        <v>137908.12</v>
      </c>
    </row>
    <row r="21" spans="1:15" x14ac:dyDescent="0.2">
      <c r="C21" s="228">
        <v>294</v>
      </c>
      <c r="D21" s="228">
        <v>357</v>
      </c>
      <c r="E21" s="228">
        <v>365</v>
      </c>
      <c r="F21" s="228"/>
      <c r="G21" s="228"/>
      <c r="H21" s="228"/>
      <c r="I21" s="228"/>
      <c r="J21" s="228"/>
      <c r="K21" s="228"/>
      <c r="L21" s="228"/>
      <c r="M21" s="228"/>
      <c r="N21" s="228"/>
      <c r="O21" s="170">
        <v>338.66666666666669</v>
      </c>
    </row>
    <row r="22" spans="1:15" x14ac:dyDescent="0.2">
      <c r="B22" s="172" t="s">
        <v>66</v>
      </c>
      <c r="C22" s="227">
        <v>37757.71</v>
      </c>
      <c r="D22" s="227">
        <v>51290.28</v>
      </c>
      <c r="E22" s="227">
        <v>50613.5</v>
      </c>
      <c r="F22" s="227"/>
      <c r="G22" s="227"/>
      <c r="H22" s="227"/>
      <c r="I22" s="227"/>
      <c r="J22" s="227"/>
      <c r="K22" s="227"/>
      <c r="L22" s="227"/>
      <c r="M22" s="227"/>
      <c r="N22" s="227"/>
      <c r="O22" s="110">
        <v>139661.49</v>
      </c>
    </row>
    <row r="23" spans="1:15" x14ac:dyDescent="0.2">
      <c r="C23" s="228">
        <v>223</v>
      </c>
      <c r="D23" s="228">
        <v>302</v>
      </c>
      <c r="E23" s="228">
        <v>298</v>
      </c>
      <c r="F23" s="228"/>
      <c r="G23" s="228"/>
      <c r="H23" s="228"/>
      <c r="I23" s="228"/>
      <c r="J23" s="228"/>
      <c r="K23" s="228"/>
      <c r="L23" s="228"/>
      <c r="M23" s="228"/>
      <c r="N23" s="228"/>
      <c r="O23" s="170">
        <v>274.33333333333331</v>
      </c>
    </row>
    <row r="24" spans="1:15" x14ac:dyDescent="0.2">
      <c r="B24" s="173" t="s">
        <v>67</v>
      </c>
      <c r="C24" s="230">
        <v>636894.23</v>
      </c>
      <c r="D24" s="230">
        <v>667016.37000000011</v>
      </c>
      <c r="E24" s="230">
        <v>670338.19999999995</v>
      </c>
      <c r="F24" s="174"/>
      <c r="G24" s="174"/>
      <c r="H24" s="174"/>
      <c r="I24" s="174"/>
      <c r="J24" s="174"/>
      <c r="K24" s="174"/>
      <c r="L24" s="174"/>
      <c r="M24" s="174"/>
      <c r="N24" s="174"/>
      <c r="O24" s="110">
        <v>1974248.8</v>
      </c>
    </row>
    <row r="25" spans="1:15" x14ac:dyDescent="0.2">
      <c r="C25" s="111">
        <v>19942</v>
      </c>
      <c r="D25" s="111">
        <v>18962</v>
      </c>
      <c r="E25" s="111">
        <v>19092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70">
        <v>19332</v>
      </c>
    </row>
    <row r="26" spans="1:15" ht="33.75" x14ac:dyDescent="0.2">
      <c r="A26" s="166">
        <v>3</v>
      </c>
      <c r="B26" s="209" t="s">
        <v>135</v>
      </c>
      <c r="C26" s="175" t="s">
        <v>131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6" t="s">
        <v>68</v>
      </c>
    </row>
    <row r="27" spans="1:15" x14ac:dyDescent="0.2">
      <c r="B27" s="171" t="s">
        <v>63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0" t="s">
        <v>68</v>
      </c>
    </row>
    <row r="28" spans="1:15" x14ac:dyDescent="0.2">
      <c r="B28" s="177" t="s">
        <v>69</v>
      </c>
      <c r="C28" s="227">
        <v>9930.4699999999993</v>
      </c>
      <c r="D28" s="227">
        <v>24813.25</v>
      </c>
      <c r="E28" s="227">
        <v>33769.58</v>
      </c>
      <c r="F28" s="227"/>
      <c r="G28" s="227"/>
      <c r="H28" s="227"/>
      <c r="I28" s="227"/>
      <c r="J28" s="227"/>
      <c r="K28" s="227"/>
      <c r="L28" s="227"/>
      <c r="M28" s="227"/>
      <c r="N28" s="227"/>
      <c r="O28" s="110">
        <v>68513.3</v>
      </c>
    </row>
    <row r="29" spans="1:15" x14ac:dyDescent="0.2">
      <c r="C29" s="228">
        <v>672</v>
      </c>
      <c r="D29" s="228">
        <v>1771</v>
      </c>
      <c r="E29" s="228">
        <v>2423</v>
      </c>
      <c r="F29" s="228"/>
      <c r="G29" s="228"/>
      <c r="H29" s="228"/>
      <c r="I29" s="228"/>
      <c r="J29" s="228"/>
      <c r="K29" s="228"/>
      <c r="L29" s="228"/>
      <c r="M29" s="228"/>
      <c r="N29" s="228"/>
      <c r="O29" s="170">
        <v>1622</v>
      </c>
    </row>
    <row r="30" spans="1:15" x14ac:dyDescent="0.2">
      <c r="B30" s="172" t="s">
        <v>70</v>
      </c>
      <c r="C30" s="227">
        <v>21995.22</v>
      </c>
      <c r="D30" s="227">
        <v>46649.16</v>
      </c>
      <c r="E30" s="227">
        <v>57437.07</v>
      </c>
      <c r="F30" s="227"/>
      <c r="G30" s="227"/>
      <c r="H30" s="227"/>
      <c r="I30" s="227"/>
      <c r="J30" s="227"/>
      <c r="K30" s="227"/>
      <c r="L30" s="227"/>
      <c r="M30" s="227"/>
      <c r="N30" s="227"/>
      <c r="O30" s="110">
        <v>126081.45000000001</v>
      </c>
    </row>
    <row r="31" spans="1:15" x14ac:dyDescent="0.2">
      <c r="C31" s="228">
        <v>597</v>
      </c>
      <c r="D31" s="228">
        <v>1284</v>
      </c>
      <c r="E31" s="228">
        <v>1586</v>
      </c>
      <c r="F31" s="228"/>
      <c r="G31" s="228"/>
      <c r="H31" s="228"/>
      <c r="I31" s="228"/>
      <c r="J31" s="228"/>
      <c r="K31" s="228"/>
      <c r="L31" s="228"/>
      <c r="M31" s="228"/>
      <c r="N31" s="228"/>
      <c r="O31" s="170">
        <v>1155.6666666666667</v>
      </c>
    </row>
    <row r="32" spans="1:15" x14ac:dyDescent="0.2">
      <c r="B32" s="172" t="s">
        <v>71</v>
      </c>
      <c r="C32" s="227">
        <v>24794.13</v>
      </c>
      <c r="D32" s="227">
        <v>42912.83</v>
      </c>
      <c r="E32" s="227">
        <v>49662.99</v>
      </c>
      <c r="F32" s="227"/>
      <c r="G32" s="227"/>
      <c r="H32" s="227"/>
      <c r="I32" s="227"/>
      <c r="J32" s="227"/>
      <c r="K32" s="227"/>
      <c r="L32" s="227"/>
      <c r="M32" s="227"/>
      <c r="N32" s="227"/>
      <c r="O32" s="110">
        <v>117369.95000000001</v>
      </c>
    </row>
    <row r="33" spans="2:15" x14ac:dyDescent="0.2">
      <c r="C33" s="228">
        <v>402</v>
      </c>
      <c r="D33" s="228">
        <v>703</v>
      </c>
      <c r="E33" s="228">
        <v>820</v>
      </c>
      <c r="F33" s="228"/>
      <c r="G33" s="228"/>
      <c r="H33" s="228"/>
      <c r="I33" s="228"/>
      <c r="J33" s="228"/>
      <c r="K33" s="228"/>
      <c r="L33" s="228"/>
      <c r="M33" s="228"/>
      <c r="N33" s="228"/>
      <c r="O33" s="170">
        <v>641.66666666666663</v>
      </c>
    </row>
    <row r="34" spans="2:15" x14ac:dyDescent="0.2">
      <c r="B34" s="172" t="s">
        <v>72</v>
      </c>
      <c r="C34" s="227">
        <v>18083.84</v>
      </c>
      <c r="D34" s="227">
        <v>31560.2</v>
      </c>
      <c r="E34" s="227">
        <v>33658.04</v>
      </c>
      <c r="F34" s="227"/>
      <c r="G34" s="227"/>
      <c r="H34" s="227"/>
      <c r="I34" s="227"/>
      <c r="J34" s="227"/>
      <c r="K34" s="227"/>
      <c r="L34" s="227"/>
      <c r="M34" s="227"/>
      <c r="N34" s="227"/>
      <c r="O34" s="110">
        <v>83302.080000000002</v>
      </c>
    </row>
    <row r="35" spans="2:15" x14ac:dyDescent="0.2">
      <c r="C35" s="228">
        <v>208</v>
      </c>
      <c r="D35" s="228">
        <v>365</v>
      </c>
      <c r="E35" s="228">
        <v>391</v>
      </c>
      <c r="F35" s="228"/>
      <c r="G35" s="228"/>
      <c r="H35" s="228"/>
      <c r="I35" s="228"/>
      <c r="J35" s="228"/>
      <c r="K35" s="228"/>
      <c r="L35" s="228"/>
      <c r="M35" s="228"/>
      <c r="N35" s="228"/>
      <c r="O35" s="170">
        <v>321.33333333333331</v>
      </c>
    </row>
    <row r="36" spans="2:15" x14ac:dyDescent="0.2">
      <c r="B36" s="177" t="s">
        <v>73</v>
      </c>
      <c r="C36" s="227">
        <v>43574.78</v>
      </c>
      <c r="D36" s="227">
        <v>78258.91</v>
      </c>
      <c r="E36" s="227">
        <v>72633.47</v>
      </c>
      <c r="F36" s="227"/>
      <c r="G36" s="227"/>
      <c r="H36" s="227"/>
      <c r="I36" s="227"/>
      <c r="J36" s="227"/>
      <c r="K36" s="227"/>
      <c r="L36" s="227"/>
      <c r="M36" s="227"/>
      <c r="N36" s="227"/>
      <c r="O36" s="110">
        <v>194467.16</v>
      </c>
    </row>
    <row r="37" spans="2:15" x14ac:dyDescent="0.2">
      <c r="C37" s="228">
        <v>320</v>
      </c>
      <c r="D37" s="228">
        <v>586</v>
      </c>
      <c r="E37" s="228">
        <v>541</v>
      </c>
      <c r="F37" s="228"/>
      <c r="G37" s="228"/>
      <c r="H37" s="228"/>
      <c r="I37" s="228"/>
      <c r="J37" s="228"/>
      <c r="K37" s="228"/>
      <c r="L37" s="228"/>
      <c r="M37" s="228"/>
      <c r="N37" s="228"/>
      <c r="O37" s="170">
        <v>482.33333333333331</v>
      </c>
    </row>
    <row r="38" spans="2:15" x14ac:dyDescent="0.2">
      <c r="B38" s="172" t="s">
        <v>33</v>
      </c>
      <c r="C38" s="227">
        <v>20367.64</v>
      </c>
      <c r="D38" s="227">
        <v>30487.13</v>
      </c>
      <c r="E38" s="227">
        <v>37456.370000000003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110">
        <v>88311.140000000014</v>
      </c>
    </row>
    <row r="39" spans="2:15" x14ac:dyDescent="0.2">
      <c r="C39" s="228">
        <v>87</v>
      </c>
      <c r="D39" s="228">
        <v>129</v>
      </c>
      <c r="E39" s="228">
        <v>156</v>
      </c>
      <c r="F39" s="228"/>
      <c r="G39" s="228"/>
      <c r="H39" s="228"/>
      <c r="I39" s="228"/>
      <c r="J39" s="228"/>
      <c r="K39" s="228"/>
      <c r="L39" s="228"/>
      <c r="M39" s="228"/>
      <c r="N39" s="228"/>
      <c r="O39" s="170">
        <v>124</v>
      </c>
    </row>
    <row r="40" spans="2:15" x14ac:dyDescent="0.2">
      <c r="B40" s="172" t="s">
        <v>34</v>
      </c>
      <c r="C40" s="227">
        <v>8247.33</v>
      </c>
      <c r="D40" s="227">
        <v>15924.38</v>
      </c>
      <c r="E40" s="227">
        <v>15298.18</v>
      </c>
      <c r="F40" s="227"/>
      <c r="G40" s="227"/>
      <c r="H40" s="227"/>
      <c r="I40" s="227"/>
      <c r="J40" s="227"/>
      <c r="K40" s="227"/>
      <c r="L40" s="227"/>
      <c r="M40" s="227"/>
      <c r="N40" s="227"/>
      <c r="O40" s="110">
        <v>39469.89</v>
      </c>
    </row>
    <row r="41" spans="2:15" x14ac:dyDescent="0.2">
      <c r="C41" s="228">
        <v>25</v>
      </c>
      <c r="D41" s="228">
        <v>47</v>
      </c>
      <c r="E41" s="228">
        <v>45</v>
      </c>
      <c r="F41" s="228"/>
      <c r="G41" s="228"/>
      <c r="H41" s="228"/>
      <c r="I41" s="228"/>
      <c r="J41" s="228"/>
      <c r="K41" s="228"/>
      <c r="L41" s="228"/>
      <c r="M41" s="228"/>
      <c r="N41" s="228"/>
      <c r="O41" s="170">
        <v>39</v>
      </c>
    </row>
    <row r="42" spans="2:15" x14ac:dyDescent="0.2">
      <c r="B42" s="172" t="s">
        <v>35</v>
      </c>
      <c r="C42" s="227">
        <v>3568.15</v>
      </c>
      <c r="D42" s="227">
        <v>9510.81</v>
      </c>
      <c r="E42" s="227">
        <v>5750.65</v>
      </c>
      <c r="F42" s="227"/>
      <c r="G42" s="227"/>
      <c r="H42" s="227"/>
      <c r="I42" s="227"/>
      <c r="J42" s="227"/>
      <c r="K42" s="227"/>
      <c r="L42" s="227"/>
      <c r="M42" s="227"/>
      <c r="N42" s="227"/>
      <c r="O42" s="110">
        <v>18829.61</v>
      </c>
    </row>
    <row r="43" spans="2:15" x14ac:dyDescent="0.2">
      <c r="C43" s="228">
        <v>8</v>
      </c>
      <c r="D43" s="228">
        <v>21</v>
      </c>
      <c r="E43" s="228">
        <v>13</v>
      </c>
      <c r="F43" s="228"/>
      <c r="G43" s="228"/>
      <c r="H43" s="228"/>
      <c r="I43" s="228"/>
      <c r="J43" s="228"/>
      <c r="K43" s="228"/>
      <c r="L43" s="228"/>
      <c r="M43" s="228"/>
      <c r="N43" s="228"/>
      <c r="O43" s="170">
        <v>14</v>
      </c>
    </row>
    <row r="44" spans="2:15" x14ac:dyDescent="0.2">
      <c r="B44" s="172" t="s">
        <v>74</v>
      </c>
      <c r="C44" s="227">
        <v>1220.8499999999999</v>
      </c>
      <c r="D44" s="227">
        <v>9029.02</v>
      </c>
      <c r="E44" s="227">
        <v>6841.13</v>
      </c>
      <c r="F44" s="227"/>
      <c r="G44" s="227"/>
      <c r="H44" s="227"/>
      <c r="I44" s="227"/>
      <c r="J44" s="227"/>
      <c r="K44" s="227"/>
      <c r="L44" s="227"/>
      <c r="M44" s="227"/>
      <c r="N44" s="227"/>
      <c r="O44" s="110">
        <v>17091</v>
      </c>
    </row>
    <row r="45" spans="2:15" x14ac:dyDescent="0.2">
      <c r="C45" s="228">
        <v>2</v>
      </c>
      <c r="D45" s="228">
        <v>15</v>
      </c>
      <c r="E45" s="228">
        <v>11</v>
      </c>
      <c r="F45" s="228"/>
      <c r="G45" s="228"/>
      <c r="H45" s="228"/>
      <c r="I45" s="228"/>
      <c r="J45" s="228"/>
      <c r="K45" s="228"/>
      <c r="L45" s="228"/>
      <c r="M45" s="228"/>
      <c r="N45" s="228"/>
      <c r="O45" s="170">
        <v>9.3333333333333339</v>
      </c>
    </row>
    <row r="46" spans="2:15" x14ac:dyDescent="0.2">
      <c r="B46" s="172" t="s">
        <v>75</v>
      </c>
      <c r="C46" s="227">
        <v>0</v>
      </c>
      <c r="D46" s="227">
        <v>0</v>
      </c>
      <c r="E46" s="227">
        <v>0</v>
      </c>
      <c r="F46" s="227"/>
      <c r="G46" s="227"/>
      <c r="H46" s="227"/>
      <c r="I46" s="227"/>
      <c r="J46" s="227"/>
      <c r="K46" s="227"/>
      <c r="L46" s="227"/>
      <c r="M46" s="227"/>
      <c r="N46" s="227"/>
      <c r="O46" s="110">
        <v>0</v>
      </c>
    </row>
    <row r="47" spans="2:15" x14ac:dyDescent="0.2">
      <c r="C47" s="228">
        <v>0</v>
      </c>
      <c r="D47" s="228">
        <v>0</v>
      </c>
      <c r="E47" s="228">
        <v>0</v>
      </c>
      <c r="F47" s="228"/>
      <c r="G47" s="228"/>
      <c r="H47" s="228"/>
      <c r="I47" s="228"/>
      <c r="J47" s="228"/>
      <c r="K47" s="228"/>
      <c r="L47" s="228"/>
      <c r="M47" s="228"/>
      <c r="N47" s="228"/>
      <c r="O47" s="170">
        <v>0</v>
      </c>
    </row>
    <row r="48" spans="2:15" x14ac:dyDescent="0.2">
      <c r="B48" s="172" t="s">
        <v>76</v>
      </c>
      <c r="C48" s="227">
        <v>0</v>
      </c>
      <c r="D48" s="227">
        <v>0</v>
      </c>
      <c r="E48" s="227">
        <v>0</v>
      </c>
      <c r="F48" s="227"/>
      <c r="G48" s="227"/>
      <c r="H48" s="227"/>
      <c r="I48" s="227"/>
      <c r="J48" s="227"/>
      <c r="K48" s="227"/>
      <c r="L48" s="227"/>
      <c r="M48" s="227"/>
      <c r="N48" s="227"/>
      <c r="O48" s="110">
        <v>0</v>
      </c>
    </row>
    <row r="49" spans="1:15" x14ac:dyDescent="0.2">
      <c r="C49" s="228">
        <v>0</v>
      </c>
      <c r="D49" s="228">
        <v>0</v>
      </c>
      <c r="E49" s="228">
        <v>0</v>
      </c>
      <c r="F49" s="228"/>
      <c r="G49" s="228"/>
      <c r="H49" s="228"/>
      <c r="I49" s="228"/>
      <c r="J49" s="228"/>
      <c r="K49" s="228"/>
      <c r="L49" s="228"/>
      <c r="M49" s="228"/>
      <c r="N49" s="228"/>
      <c r="O49" s="170">
        <v>0</v>
      </c>
    </row>
    <row r="50" spans="1:15" x14ac:dyDescent="0.2">
      <c r="B50" s="172" t="s">
        <v>77</v>
      </c>
      <c r="C50" s="227">
        <v>0</v>
      </c>
      <c r="D50" s="227">
        <v>0</v>
      </c>
      <c r="E50" s="227">
        <v>0</v>
      </c>
      <c r="F50" s="227"/>
      <c r="G50" s="227"/>
      <c r="H50" s="227"/>
      <c r="I50" s="227"/>
      <c r="J50" s="227"/>
      <c r="K50" s="227"/>
      <c r="L50" s="227"/>
      <c r="M50" s="227"/>
      <c r="N50" s="227"/>
      <c r="O50" s="110">
        <v>0</v>
      </c>
    </row>
    <row r="51" spans="1:15" x14ac:dyDescent="0.2">
      <c r="C51" s="228">
        <v>0</v>
      </c>
      <c r="D51" s="228">
        <v>0</v>
      </c>
      <c r="E51" s="228">
        <v>0</v>
      </c>
      <c r="F51" s="228"/>
      <c r="G51" s="228"/>
      <c r="H51" s="228"/>
      <c r="I51" s="228"/>
      <c r="J51" s="228"/>
      <c r="K51" s="228"/>
      <c r="L51" s="228"/>
      <c r="M51" s="228"/>
      <c r="N51" s="228"/>
      <c r="O51" s="170">
        <v>0</v>
      </c>
    </row>
    <row r="52" spans="1:15" x14ac:dyDescent="0.2">
      <c r="B52" s="172" t="s">
        <v>78</v>
      </c>
      <c r="C52" s="227">
        <v>0</v>
      </c>
      <c r="D52" s="227">
        <v>0</v>
      </c>
      <c r="E52" s="227">
        <v>0</v>
      </c>
      <c r="F52" s="227"/>
      <c r="G52" s="227"/>
      <c r="H52" s="227"/>
      <c r="I52" s="227"/>
      <c r="J52" s="227"/>
      <c r="K52" s="227"/>
      <c r="L52" s="227"/>
      <c r="M52" s="227"/>
      <c r="N52" s="227"/>
      <c r="O52" s="110">
        <v>0</v>
      </c>
    </row>
    <row r="53" spans="1:15" x14ac:dyDescent="0.2">
      <c r="C53" s="228">
        <v>0</v>
      </c>
      <c r="D53" s="228">
        <v>0</v>
      </c>
      <c r="E53" s="228">
        <v>0</v>
      </c>
      <c r="F53" s="228"/>
      <c r="G53" s="228"/>
      <c r="H53" s="228"/>
      <c r="I53" s="228"/>
      <c r="J53" s="228"/>
      <c r="K53" s="228"/>
      <c r="L53" s="228"/>
      <c r="M53" s="228"/>
      <c r="N53" s="228"/>
      <c r="O53" s="170">
        <v>0</v>
      </c>
    </row>
    <row r="54" spans="1:15" x14ac:dyDescent="0.2">
      <c r="B54" s="172" t="s">
        <v>79</v>
      </c>
      <c r="C54" s="227">
        <v>0</v>
      </c>
      <c r="D54" s="227">
        <v>0</v>
      </c>
      <c r="E54" s="227">
        <v>0</v>
      </c>
      <c r="F54" s="227"/>
      <c r="G54" s="227"/>
      <c r="H54" s="227"/>
      <c r="I54" s="227"/>
      <c r="J54" s="227"/>
      <c r="K54" s="227"/>
      <c r="L54" s="227"/>
      <c r="M54" s="227"/>
      <c r="N54" s="227"/>
      <c r="O54" s="110">
        <v>0</v>
      </c>
    </row>
    <row r="55" spans="1:15" x14ac:dyDescent="0.2">
      <c r="C55" s="228">
        <v>0</v>
      </c>
      <c r="D55" s="228">
        <v>0</v>
      </c>
      <c r="E55" s="228">
        <v>0</v>
      </c>
      <c r="F55" s="228"/>
      <c r="G55" s="228"/>
      <c r="H55" s="228"/>
      <c r="I55" s="228"/>
      <c r="J55" s="228"/>
      <c r="K55" s="228"/>
      <c r="L55" s="228"/>
      <c r="M55" s="228"/>
      <c r="N55" s="228"/>
      <c r="O55" s="170">
        <v>0</v>
      </c>
    </row>
    <row r="56" spans="1:15" x14ac:dyDescent="0.2">
      <c r="B56" s="173" t="s">
        <v>3</v>
      </c>
      <c r="C56" s="230">
        <v>151782.41</v>
      </c>
      <c r="D56" s="230">
        <v>289145.69</v>
      </c>
      <c r="E56" s="230">
        <v>312507.48000000004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10">
        <v>753435.58000000007</v>
      </c>
    </row>
    <row r="57" spans="1:15" x14ac:dyDescent="0.2">
      <c r="B57" s="112"/>
      <c r="C57" s="111">
        <v>2321</v>
      </c>
      <c r="D57" s="111">
        <v>4921</v>
      </c>
      <c r="E57" s="111">
        <v>5986</v>
      </c>
      <c r="F57" s="111"/>
      <c r="G57" s="111"/>
      <c r="H57" s="111"/>
      <c r="I57" s="111"/>
      <c r="J57" s="111"/>
      <c r="K57" s="111"/>
      <c r="L57" s="111"/>
      <c r="M57" s="111"/>
      <c r="N57" s="111"/>
      <c r="O57" s="170"/>
    </row>
    <row r="58" spans="1:15" ht="12.75" x14ac:dyDescent="0.2">
      <c r="B58" s="1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70" t="s">
        <v>68</v>
      </c>
    </row>
    <row r="59" spans="1:15" ht="12.75" x14ac:dyDescent="0.2">
      <c r="B59" s="178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70" t="s">
        <v>68</v>
      </c>
    </row>
    <row r="60" spans="1:15" ht="22.5" x14ac:dyDescent="0.2">
      <c r="A60" s="166">
        <v>4</v>
      </c>
      <c r="B60" s="171" t="s">
        <v>80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70" t="s">
        <v>68</v>
      </c>
    </row>
    <row r="61" spans="1:15" ht="12.75" x14ac:dyDescent="0.2">
      <c r="B61" s="171" t="s">
        <v>63</v>
      </c>
      <c r="C61" s="13"/>
      <c r="F61" s="13"/>
      <c r="G61" s="13"/>
      <c r="H61" s="13"/>
      <c r="I61" s="13"/>
      <c r="J61" s="13"/>
      <c r="K61" s="13"/>
      <c r="L61" s="13"/>
      <c r="M61" s="13"/>
      <c r="N61" s="13"/>
      <c r="O61" s="170" t="s">
        <v>68</v>
      </c>
    </row>
    <row r="62" spans="1:15" x14ac:dyDescent="0.2">
      <c r="B62" s="172" t="s">
        <v>81</v>
      </c>
      <c r="C62" s="227">
        <v>427127.34</v>
      </c>
      <c r="D62" s="227">
        <v>230369.17</v>
      </c>
      <c r="E62" s="227">
        <v>100298.99</v>
      </c>
      <c r="F62" s="227"/>
      <c r="G62" s="227"/>
      <c r="H62" s="227"/>
      <c r="I62" s="227"/>
      <c r="J62" s="227"/>
      <c r="K62" s="227"/>
      <c r="L62" s="227"/>
      <c r="M62" s="227"/>
      <c r="N62" s="227"/>
      <c r="O62" s="110">
        <v>757795.5</v>
      </c>
    </row>
    <row r="63" spans="1:15" x14ac:dyDescent="0.2">
      <c r="C63" s="228">
        <v>15994</v>
      </c>
      <c r="D63" s="228">
        <v>7595</v>
      </c>
      <c r="E63" s="228">
        <v>3393</v>
      </c>
      <c r="F63" s="228"/>
      <c r="G63" s="228"/>
      <c r="H63" s="228"/>
      <c r="I63" s="228"/>
      <c r="J63" s="228"/>
      <c r="K63" s="228"/>
      <c r="L63" s="228"/>
      <c r="M63" s="228"/>
      <c r="N63" s="228"/>
      <c r="O63" s="170">
        <v>8994</v>
      </c>
    </row>
    <row r="64" spans="1:15" x14ac:dyDescent="0.2">
      <c r="B64" s="172" t="s">
        <v>39</v>
      </c>
      <c r="C64" s="227">
        <v>255441.95</v>
      </c>
      <c r="D64" s="227">
        <v>596877.16</v>
      </c>
      <c r="E64" s="227">
        <v>476936.57</v>
      </c>
      <c r="F64" s="227"/>
      <c r="G64" s="227"/>
      <c r="H64" s="227"/>
      <c r="I64" s="227"/>
      <c r="J64" s="227"/>
      <c r="K64" s="227"/>
      <c r="L64" s="227"/>
      <c r="M64" s="227"/>
      <c r="N64" s="227"/>
      <c r="O64" s="110">
        <v>1329255.6800000002</v>
      </c>
    </row>
    <row r="65" spans="1:20" x14ac:dyDescent="0.2">
      <c r="C65" s="228">
        <v>3838</v>
      </c>
      <c r="D65" s="228">
        <v>8299</v>
      </c>
      <c r="E65" s="228">
        <v>6249</v>
      </c>
      <c r="F65" s="228"/>
      <c r="G65" s="228"/>
      <c r="H65" s="228"/>
      <c r="I65" s="228"/>
      <c r="J65" s="228"/>
      <c r="K65" s="228"/>
      <c r="L65" s="228"/>
      <c r="M65" s="228"/>
      <c r="N65" s="228"/>
      <c r="O65" s="170">
        <v>6128.666666666667</v>
      </c>
    </row>
    <row r="66" spans="1:20" x14ac:dyDescent="0.2">
      <c r="B66" s="172" t="s">
        <v>40</v>
      </c>
      <c r="C66" s="227">
        <v>54171.49</v>
      </c>
      <c r="D66" s="227">
        <v>333820.39</v>
      </c>
      <c r="E66" s="227">
        <v>661285.91</v>
      </c>
      <c r="F66" s="227"/>
      <c r="G66" s="227"/>
      <c r="H66" s="227"/>
      <c r="I66" s="227"/>
      <c r="J66" s="227"/>
      <c r="K66" s="227"/>
      <c r="L66" s="227"/>
      <c r="M66" s="227"/>
      <c r="N66" s="227"/>
      <c r="O66" s="110">
        <v>1049277.79</v>
      </c>
    </row>
    <row r="67" spans="1:20" x14ac:dyDescent="0.2">
      <c r="C67" s="228">
        <v>460</v>
      </c>
      <c r="D67" s="228">
        <v>2798</v>
      </c>
      <c r="E67" s="228">
        <v>5382</v>
      </c>
      <c r="F67" s="228"/>
      <c r="G67" s="228"/>
      <c r="H67" s="228"/>
      <c r="I67" s="228"/>
      <c r="J67" s="228"/>
      <c r="K67" s="228"/>
      <c r="L67" s="228"/>
      <c r="M67" s="228"/>
      <c r="N67" s="228"/>
      <c r="O67" s="170">
        <v>2880</v>
      </c>
    </row>
    <row r="68" spans="1:20" x14ac:dyDescent="0.2">
      <c r="B68" s="172" t="s">
        <v>41</v>
      </c>
      <c r="C68" s="227">
        <v>14670.33</v>
      </c>
      <c r="D68" s="227">
        <v>117822.14</v>
      </c>
      <c r="E68" s="227">
        <v>483619.66</v>
      </c>
      <c r="F68" s="227"/>
      <c r="G68" s="227"/>
      <c r="H68" s="227"/>
      <c r="I68" s="227"/>
      <c r="J68" s="227"/>
      <c r="K68" s="227"/>
      <c r="L68" s="227"/>
      <c r="M68" s="227"/>
      <c r="N68" s="227"/>
      <c r="O68" s="110">
        <v>616112.13</v>
      </c>
      <c r="S68" s="114" t="s">
        <v>42</v>
      </c>
      <c r="T68" s="114" t="s">
        <v>42</v>
      </c>
    </row>
    <row r="69" spans="1:20" x14ac:dyDescent="0.2">
      <c r="C69" s="228">
        <v>87</v>
      </c>
      <c r="D69" s="228">
        <v>693</v>
      </c>
      <c r="E69" s="228">
        <v>2818</v>
      </c>
      <c r="F69" s="228"/>
      <c r="G69" s="228"/>
      <c r="H69" s="228"/>
      <c r="I69" s="228"/>
      <c r="J69" s="228"/>
      <c r="K69" s="228"/>
      <c r="L69" s="228"/>
      <c r="M69" s="228"/>
      <c r="N69" s="228"/>
      <c r="O69" s="170">
        <v>1199.3333333333333</v>
      </c>
    </row>
    <row r="70" spans="1:20" x14ac:dyDescent="0.2">
      <c r="B70" s="172" t="s">
        <v>82</v>
      </c>
      <c r="C70" s="227">
        <v>4236.8999999999996</v>
      </c>
      <c r="D70" s="227">
        <v>38151.550000000003</v>
      </c>
      <c r="E70" s="227">
        <v>244375.37</v>
      </c>
      <c r="F70" s="227"/>
      <c r="G70" s="227"/>
      <c r="H70" s="227"/>
      <c r="I70" s="227"/>
      <c r="J70" s="227"/>
      <c r="K70" s="227"/>
      <c r="L70" s="227"/>
      <c r="M70" s="227"/>
      <c r="N70" s="227"/>
      <c r="O70" s="110">
        <v>286763.82</v>
      </c>
    </row>
    <row r="71" spans="1:20" x14ac:dyDescent="0.2">
      <c r="C71" s="228">
        <v>19</v>
      </c>
      <c r="D71" s="228">
        <v>174</v>
      </c>
      <c r="E71" s="228">
        <v>1110</v>
      </c>
      <c r="F71" s="228"/>
      <c r="G71" s="228"/>
      <c r="H71" s="228"/>
      <c r="I71" s="228"/>
      <c r="J71" s="228"/>
      <c r="K71" s="228"/>
      <c r="L71" s="228"/>
      <c r="M71" s="228"/>
      <c r="N71" s="228"/>
      <c r="O71" s="170">
        <v>434.33333333333331</v>
      </c>
    </row>
    <row r="72" spans="1:20" x14ac:dyDescent="0.2">
      <c r="B72" s="172" t="s">
        <v>83</v>
      </c>
      <c r="C72" s="227">
        <v>6824.12</v>
      </c>
      <c r="D72" s="227">
        <v>19806.89</v>
      </c>
      <c r="E72" s="227">
        <v>194526.96</v>
      </c>
      <c r="F72" s="227"/>
      <c r="G72" s="227"/>
      <c r="H72" s="227"/>
      <c r="I72" s="227"/>
      <c r="J72" s="227"/>
      <c r="K72" s="227"/>
      <c r="L72" s="227"/>
      <c r="M72" s="227"/>
      <c r="N72" s="227"/>
      <c r="O72" s="110">
        <v>221157.97</v>
      </c>
    </row>
    <row r="73" spans="1:20" x14ac:dyDescent="0.2">
      <c r="C73" s="228">
        <v>16</v>
      </c>
      <c r="D73" s="228">
        <v>67</v>
      </c>
      <c r="E73" s="228">
        <v>640</v>
      </c>
      <c r="F73" s="228"/>
      <c r="G73" s="228"/>
      <c r="H73" s="228"/>
      <c r="I73" s="228"/>
      <c r="J73" s="228"/>
      <c r="K73" s="228"/>
      <c r="L73" s="228"/>
      <c r="M73" s="228"/>
      <c r="N73" s="228"/>
      <c r="O73" s="170">
        <v>241</v>
      </c>
    </row>
    <row r="74" spans="1:20" x14ac:dyDescent="0.2">
      <c r="B74" s="173" t="s">
        <v>3</v>
      </c>
      <c r="C74" s="174">
        <v>762472.13</v>
      </c>
      <c r="D74" s="174">
        <v>1336847.3</v>
      </c>
      <c r="E74" s="174">
        <v>2161043.46</v>
      </c>
      <c r="F74" s="174"/>
      <c r="G74" s="174"/>
      <c r="H74" s="174"/>
      <c r="I74" s="174"/>
      <c r="J74" s="174"/>
      <c r="K74" s="174"/>
      <c r="L74" s="174"/>
      <c r="M74" s="174"/>
      <c r="N74" s="174"/>
      <c r="O74" s="110">
        <v>4260362.8900000006</v>
      </c>
    </row>
    <row r="75" spans="1:20" x14ac:dyDescent="0.2">
      <c r="C75" s="111">
        <v>20414</v>
      </c>
      <c r="D75" s="111">
        <v>19626</v>
      </c>
      <c r="E75" s="111">
        <v>19592</v>
      </c>
      <c r="F75" s="111"/>
      <c r="G75" s="111"/>
      <c r="H75" s="111"/>
      <c r="I75" s="111"/>
      <c r="J75" s="111"/>
      <c r="K75" s="111"/>
      <c r="L75" s="111"/>
      <c r="M75" s="111"/>
      <c r="N75" s="111"/>
      <c r="O75" s="170">
        <v>19877.333333333332</v>
      </c>
    </row>
    <row r="76" spans="1:20" x14ac:dyDescent="0.2">
      <c r="C76" s="179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70" t="s">
        <v>68</v>
      </c>
    </row>
    <row r="77" spans="1:20" ht="22.5" x14ac:dyDescent="0.2">
      <c r="A77" s="36">
        <v>5</v>
      </c>
      <c r="B77" s="209" t="s">
        <v>84</v>
      </c>
      <c r="C77" s="228">
        <v>85</v>
      </c>
      <c r="D77" s="228">
        <v>100</v>
      </c>
      <c r="E77" s="228">
        <v>83</v>
      </c>
      <c r="F77" s="228">
        <v>0</v>
      </c>
      <c r="G77" s="228">
        <v>0</v>
      </c>
      <c r="H77" s="228">
        <v>0</v>
      </c>
      <c r="I77" s="228">
        <v>0</v>
      </c>
      <c r="J77" s="228">
        <v>0</v>
      </c>
      <c r="K77" s="228">
        <v>0</v>
      </c>
      <c r="L77" s="228">
        <v>0</v>
      </c>
      <c r="M77" s="228">
        <v>0</v>
      </c>
      <c r="N77" s="228">
        <v>0</v>
      </c>
      <c r="O77" s="170">
        <v>22.333333333333332</v>
      </c>
    </row>
    <row r="78" spans="1:20" ht="12.75" x14ac:dyDescent="0.2">
      <c r="A78" s="36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70" t="s">
        <v>68</v>
      </c>
    </row>
    <row r="79" spans="1:20" ht="22.5" x14ac:dyDescent="0.2">
      <c r="A79" s="36">
        <v>6</v>
      </c>
      <c r="B79" s="209" t="s">
        <v>121</v>
      </c>
      <c r="C79" s="228">
        <v>2321</v>
      </c>
      <c r="D79" s="228">
        <v>4921</v>
      </c>
      <c r="E79" s="228">
        <v>5986</v>
      </c>
      <c r="F79" s="228">
        <v>0</v>
      </c>
      <c r="G79" s="228">
        <v>0</v>
      </c>
      <c r="H79" s="228">
        <v>0</v>
      </c>
      <c r="I79" s="228">
        <v>0</v>
      </c>
      <c r="J79" s="228">
        <v>0</v>
      </c>
      <c r="K79" s="228">
        <v>0</v>
      </c>
      <c r="L79" s="228">
        <v>0</v>
      </c>
      <c r="M79" s="228">
        <v>0</v>
      </c>
      <c r="N79" s="228">
        <v>0</v>
      </c>
      <c r="O79" s="111">
        <v>13228</v>
      </c>
    </row>
    <row r="80" spans="1:20" x14ac:dyDescent="0.2">
      <c r="A80" s="36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6"/>
    </row>
    <row r="81" spans="1:15" ht="22.5" x14ac:dyDescent="0.2">
      <c r="A81" s="36">
        <v>7</v>
      </c>
      <c r="B81" s="210" t="s">
        <v>122</v>
      </c>
      <c r="C81" s="227">
        <v>658157.30000000005</v>
      </c>
      <c r="D81" s="227">
        <v>490071.75</v>
      </c>
      <c r="E81" s="227">
        <v>607683.21</v>
      </c>
      <c r="F81" s="227"/>
      <c r="G81" s="227"/>
      <c r="H81" s="227"/>
      <c r="I81" s="227"/>
      <c r="J81" s="227"/>
      <c r="K81" s="227"/>
      <c r="L81" s="227"/>
      <c r="M81" s="227"/>
      <c r="N81" s="227"/>
      <c r="O81" s="110">
        <v>1755912.26</v>
      </c>
    </row>
    <row r="82" spans="1:15" ht="12.75" x14ac:dyDescent="0.2">
      <c r="C82" s="13"/>
      <c r="D82" s="13"/>
    </row>
    <row r="83" spans="1:15" ht="12.75" x14ac:dyDescent="0.2">
      <c r="C83" s="13"/>
      <c r="D83" s="13"/>
      <c r="O83" s="110">
        <v>0</v>
      </c>
    </row>
    <row r="84" spans="1:15" ht="12.75" x14ac:dyDescent="0.2">
      <c r="C84" s="13"/>
      <c r="D84" s="13"/>
    </row>
    <row r="85" spans="1:15" ht="12.75" x14ac:dyDescent="0.2">
      <c r="B85" s="189"/>
      <c r="C85" s="13"/>
      <c r="D85" s="13"/>
      <c r="O85" s="110"/>
    </row>
    <row r="86" spans="1:15" ht="12.75" x14ac:dyDescent="0.2">
      <c r="C86" s="13"/>
      <c r="D86" s="13"/>
    </row>
    <row r="87" spans="1:15" ht="12.75" x14ac:dyDescent="0.2">
      <c r="C87" s="13"/>
      <c r="D87" s="13"/>
      <c r="E87" s="13"/>
    </row>
    <row r="88" spans="1:15" x14ac:dyDescent="0.2">
      <c r="B88" s="181"/>
    </row>
    <row r="89" spans="1:15" x14ac:dyDescent="0.2">
      <c r="F89" s="189"/>
    </row>
  </sheetData>
  <pageMargins left="0.7" right="0.7" top="0.75" bottom="0.75" header="0.3" footer="0.3"/>
  <pageSetup scale="51" fitToHeight="2" orientation="portrait" r:id="rId1"/>
  <rowBreaks count="1" manualBreakCount="1">
    <brk id="58" max="14" man="1"/>
  </rowBreaks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C1:I25"/>
  <sheetViews>
    <sheetView zoomScaleNormal="100" workbookViewId="0">
      <selection activeCell="C4" sqref="C4"/>
    </sheetView>
  </sheetViews>
  <sheetFormatPr defaultColWidth="9.140625" defaultRowHeight="15" x14ac:dyDescent="0.2"/>
  <cols>
    <col min="1" max="2" width="9.140625" style="3"/>
    <col min="3" max="3" width="24.42578125" style="1" bestFit="1" customWidth="1"/>
    <col min="4" max="4" width="8.140625" style="1" customWidth="1"/>
    <col min="5" max="5" width="14.140625" style="1" customWidth="1"/>
    <col min="6" max="6" width="7.85546875" style="1" customWidth="1"/>
    <col min="7" max="7" width="15.42578125" style="1" customWidth="1"/>
    <col min="8" max="8" width="9.140625" style="1"/>
    <col min="9" max="9" width="14.85546875" style="1" bestFit="1" customWidth="1"/>
    <col min="10" max="16384" width="9.140625" style="3"/>
  </cols>
  <sheetData>
    <row r="1" spans="3:9" ht="15.75" x14ac:dyDescent="0.25">
      <c r="C1" s="9" t="s">
        <v>0</v>
      </c>
      <c r="D1" s="79"/>
      <c r="E1" s="79"/>
      <c r="F1" s="79"/>
      <c r="G1" s="79"/>
      <c r="H1" s="79"/>
      <c r="I1" s="79"/>
    </row>
    <row r="2" spans="3:9" ht="15.75" x14ac:dyDescent="0.25">
      <c r="C2" s="9" t="s">
        <v>43</v>
      </c>
      <c r="D2" s="79"/>
      <c r="E2" s="79"/>
      <c r="F2" s="79"/>
      <c r="G2" s="79"/>
      <c r="H2" s="79"/>
      <c r="I2" s="79"/>
    </row>
    <row r="3" spans="3:9" ht="15.75" x14ac:dyDescent="0.25">
      <c r="C3" s="9" t="s">
        <v>44</v>
      </c>
      <c r="D3" s="9"/>
      <c r="E3" s="9"/>
      <c r="F3" s="9"/>
      <c r="G3" s="9"/>
      <c r="H3" s="79"/>
      <c r="I3" s="79"/>
    </row>
    <row r="4" spans="3:9" ht="15.75" x14ac:dyDescent="0.25">
      <c r="C4" s="9"/>
      <c r="D4" s="9"/>
      <c r="E4" s="9"/>
      <c r="F4" s="9"/>
      <c r="G4" s="9"/>
      <c r="H4" s="8"/>
      <c r="I4" s="8"/>
    </row>
    <row r="6" spans="3:9" s="5" customFormat="1" ht="47.25" x14ac:dyDescent="0.25">
      <c r="C6" s="66" t="s">
        <v>30</v>
      </c>
      <c r="D6" s="66"/>
      <c r="E6" s="80" t="s">
        <v>31</v>
      </c>
      <c r="F6" s="80"/>
      <c r="G6" s="80" t="s">
        <v>45</v>
      </c>
      <c r="H6" s="83"/>
      <c r="I6" s="80" t="s">
        <v>46</v>
      </c>
    </row>
    <row r="8" spans="3:9" x14ac:dyDescent="0.2">
      <c r="C8" s="8" t="s">
        <v>47</v>
      </c>
      <c r="D8" s="8"/>
      <c r="E8" s="84">
        <v>1487</v>
      </c>
      <c r="F8" s="8"/>
      <c r="G8" s="85">
        <v>1248057.31</v>
      </c>
      <c r="H8" s="8"/>
      <c r="I8" s="69">
        <v>126307.08</v>
      </c>
    </row>
    <row r="9" spans="3:9" x14ac:dyDescent="0.2">
      <c r="C9" s="8" t="s">
        <v>48</v>
      </c>
      <c r="D9" s="8"/>
      <c r="E9" s="84">
        <v>1859</v>
      </c>
      <c r="F9" s="8"/>
      <c r="G9" s="85">
        <v>1403650.55</v>
      </c>
      <c r="H9" s="8"/>
      <c r="I9" s="69">
        <v>562187.06999999995</v>
      </c>
    </row>
    <row r="10" spans="3:9" x14ac:dyDescent="0.2">
      <c r="C10" s="8" t="s">
        <v>49</v>
      </c>
      <c r="D10" s="8"/>
      <c r="E10" s="84">
        <v>3194</v>
      </c>
      <c r="F10" s="8"/>
      <c r="G10" s="85">
        <v>3395195.7</v>
      </c>
      <c r="H10" s="8"/>
      <c r="I10" s="69">
        <v>2221028.7999999998</v>
      </c>
    </row>
    <row r="11" spans="3:9" x14ac:dyDescent="0.2">
      <c r="C11" s="8" t="s">
        <v>50</v>
      </c>
      <c r="D11" s="8"/>
      <c r="E11" s="84">
        <v>2895</v>
      </c>
      <c r="F11" s="8"/>
      <c r="G11" s="85">
        <v>3707546.8</v>
      </c>
      <c r="H11" s="8"/>
      <c r="I11" s="69">
        <v>3112849.24</v>
      </c>
    </row>
    <row r="12" spans="3:9" x14ac:dyDescent="0.2">
      <c r="C12" s="8" t="s">
        <v>51</v>
      </c>
      <c r="D12" s="8"/>
      <c r="E12" s="84">
        <v>2323</v>
      </c>
      <c r="F12" s="8"/>
      <c r="G12" s="85">
        <v>2895160.44</v>
      </c>
      <c r="H12" s="8"/>
      <c r="I12" s="69">
        <v>2782632.68</v>
      </c>
    </row>
    <row r="13" spans="3:9" x14ac:dyDescent="0.2">
      <c r="C13" s="8" t="s">
        <v>52</v>
      </c>
      <c r="D13" s="8"/>
      <c r="E13" s="84">
        <v>6383</v>
      </c>
      <c r="F13" s="8"/>
      <c r="G13" s="85">
        <v>5736526.9500000002</v>
      </c>
      <c r="H13" s="8"/>
      <c r="I13" s="69">
        <v>7681534.3600000003</v>
      </c>
    </row>
    <row r="14" spans="3:9" x14ac:dyDescent="0.2">
      <c r="C14" s="8"/>
      <c r="D14" s="8"/>
      <c r="E14" s="84"/>
      <c r="F14" s="8"/>
      <c r="G14" s="85"/>
      <c r="H14" s="8"/>
      <c r="I14" s="8"/>
    </row>
    <row r="15" spans="3:9" ht="15.75" thickBot="1" x14ac:dyDescent="0.25">
      <c r="C15" s="8"/>
      <c r="D15" s="8"/>
      <c r="E15" s="31">
        <f>SUM(E8:E13)</f>
        <v>18141</v>
      </c>
      <c r="F15" s="8"/>
      <c r="G15" s="86">
        <f>SUM(G8:G13)</f>
        <v>18386137.75</v>
      </c>
      <c r="H15" s="8"/>
      <c r="I15" s="86">
        <f>SUM(I8:I13)</f>
        <v>16486539.23</v>
      </c>
    </row>
    <row r="16" spans="3:9" ht="15.75" thickTop="1" x14ac:dyDescent="0.2">
      <c r="C16" s="8"/>
      <c r="D16" s="8"/>
      <c r="E16" s="8"/>
      <c r="F16" s="8"/>
      <c r="G16" s="8"/>
      <c r="H16" s="8"/>
      <c r="I16" s="8"/>
    </row>
    <row r="22" spans="3:6" x14ac:dyDescent="0.2">
      <c r="C22" s="61" t="s">
        <v>15</v>
      </c>
      <c r="D22" s="82" t="e">
        <f>#REF!</f>
        <v>#REF!</v>
      </c>
      <c r="E22" s="81"/>
      <c r="F22" s="63"/>
    </row>
    <row r="23" spans="3:6" x14ac:dyDescent="0.2">
      <c r="C23" s="61" t="s">
        <v>16</v>
      </c>
      <c r="D23" s="35" t="s">
        <v>53</v>
      </c>
      <c r="E23" s="62"/>
      <c r="F23" s="63"/>
    </row>
    <row r="24" spans="3:6" x14ac:dyDescent="0.2">
      <c r="C24" s="61" t="s">
        <v>17</v>
      </c>
      <c r="D24" s="28" t="s">
        <v>54</v>
      </c>
      <c r="E24" s="62"/>
      <c r="F24" s="63"/>
    </row>
    <row r="25" spans="3:6" x14ac:dyDescent="0.2">
      <c r="C25" s="61" t="s">
        <v>18</v>
      </c>
      <c r="D25" s="2" t="s">
        <v>55</v>
      </c>
      <c r="E25" s="41"/>
      <c r="F25" s="64"/>
    </row>
  </sheetData>
  <phoneticPr fontId="9" type="noConversion"/>
  <hyperlinks>
    <hyperlink ref="D25" r:id="rId1" xr:uid="{00000000-0004-0000-0B00-000000000000}"/>
  </hyperlinks>
  <printOptions horizontalCentered="1"/>
  <pageMargins left="0.75" right="0.75" top="1" bottom="1" header="0.5" footer="0.5"/>
  <pageSetup scale="97" orientation="portrait" r:id="rId2"/>
  <headerFooter alignWithMargins="0">
    <oddFooter>&amp;L&amp;F &amp;A&amp;R&amp;D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C1:I25"/>
  <sheetViews>
    <sheetView zoomScaleNormal="100" workbookViewId="0">
      <selection activeCell="I14" sqref="I14"/>
    </sheetView>
  </sheetViews>
  <sheetFormatPr defaultColWidth="9.140625" defaultRowHeight="15" x14ac:dyDescent="0.2"/>
  <cols>
    <col min="1" max="2" width="9.140625" style="3"/>
    <col min="3" max="3" width="24.42578125" style="1" bestFit="1" customWidth="1"/>
    <col min="4" max="4" width="8.140625" style="1" customWidth="1"/>
    <col min="5" max="5" width="14.140625" style="1" customWidth="1"/>
    <col min="6" max="6" width="7.85546875" style="1" customWidth="1"/>
    <col min="7" max="7" width="15.42578125" style="1" customWidth="1"/>
    <col min="8" max="8" width="9.140625" style="1"/>
    <col min="9" max="9" width="14.85546875" style="1" bestFit="1" customWidth="1"/>
    <col min="10" max="16384" width="9.140625" style="3"/>
  </cols>
  <sheetData>
    <row r="1" spans="3:9" ht="15.75" x14ac:dyDescent="0.25">
      <c r="C1" s="9" t="s">
        <v>0</v>
      </c>
      <c r="D1" s="79"/>
      <c r="E1" s="79"/>
      <c r="F1" s="79"/>
      <c r="G1" s="79"/>
      <c r="H1" s="79"/>
      <c r="I1" s="79"/>
    </row>
    <row r="2" spans="3:9" ht="15.75" x14ac:dyDescent="0.25">
      <c r="C2" s="9" t="s">
        <v>56</v>
      </c>
      <c r="D2" s="79"/>
      <c r="E2" s="79"/>
      <c r="F2" s="79"/>
      <c r="G2" s="79"/>
      <c r="H2" s="79"/>
      <c r="I2" s="79"/>
    </row>
    <row r="3" spans="3:9" ht="15.75" x14ac:dyDescent="0.25">
      <c r="C3" s="9" t="str">
        <f>+'USF Payment Ratio'!C3</f>
        <v>For the Year Ending Decemmer 31, 2008</v>
      </c>
      <c r="D3" s="9"/>
      <c r="E3" s="9"/>
      <c r="F3" s="9"/>
      <c r="G3" s="9"/>
      <c r="H3" s="79"/>
      <c r="I3" s="79"/>
    </row>
    <row r="4" spans="3:9" ht="15.75" x14ac:dyDescent="0.25">
      <c r="C4" s="9"/>
      <c r="D4" s="9"/>
      <c r="E4" s="9"/>
      <c r="F4" s="9"/>
      <c r="G4" s="9"/>
      <c r="H4" s="8"/>
      <c r="I4" s="8"/>
    </row>
    <row r="6" spans="3:9" s="5" customFormat="1" ht="47.25" x14ac:dyDescent="0.25">
      <c r="C6" s="66" t="s">
        <v>30</v>
      </c>
      <c r="D6" s="66"/>
      <c r="E6" s="80" t="s">
        <v>31</v>
      </c>
      <c r="F6" s="80"/>
      <c r="G6" s="80" t="s">
        <v>45</v>
      </c>
      <c r="H6" s="83"/>
      <c r="I6" s="80" t="s">
        <v>46</v>
      </c>
    </row>
    <row r="8" spans="3:9" x14ac:dyDescent="0.2">
      <c r="C8" s="8" t="s">
        <v>47</v>
      </c>
      <c r="D8" s="8"/>
      <c r="E8" s="84">
        <v>4851</v>
      </c>
      <c r="F8" s="8"/>
      <c r="G8" s="85">
        <v>2038959.97</v>
      </c>
      <c r="H8" s="8"/>
      <c r="I8" s="69">
        <v>125403.46</v>
      </c>
    </row>
    <row r="9" spans="3:9" x14ac:dyDescent="0.2">
      <c r="C9" s="8" t="s">
        <v>48</v>
      </c>
      <c r="D9" s="8"/>
      <c r="E9" s="84">
        <v>1694</v>
      </c>
      <c r="F9" s="8"/>
      <c r="G9" s="85">
        <v>1189915.06</v>
      </c>
      <c r="H9" s="8"/>
      <c r="I9" s="69">
        <v>486166.92</v>
      </c>
    </row>
    <row r="10" spans="3:9" x14ac:dyDescent="0.2">
      <c r="C10" s="8" t="s">
        <v>49</v>
      </c>
      <c r="D10" s="8"/>
      <c r="E10" s="84">
        <v>2619</v>
      </c>
      <c r="F10" s="8"/>
      <c r="G10" s="85">
        <v>2101173.0499999998</v>
      </c>
      <c r="H10" s="8"/>
      <c r="I10" s="69">
        <v>1377400.54</v>
      </c>
    </row>
    <row r="11" spans="3:9" x14ac:dyDescent="0.2">
      <c r="C11" s="8" t="s">
        <v>50</v>
      </c>
      <c r="D11" s="8"/>
      <c r="E11" s="84">
        <v>1928</v>
      </c>
      <c r="F11" s="8"/>
      <c r="G11" s="85">
        <v>1668436.54</v>
      </c>
      <c r="H11" s="8"/>
      <c r="I11" s="69">
        <v>1405445.71</v>
      </c>
    </row>
    <row r="12" spans="3:9" x14ac:dyDescent="0.2">
      <c r="C12" s="8" t="s">
        <v>51</v>
      </c>
      <c r="D12" s="8"/>
      <c r="E12" s="84">
        <v>1417</v>
      </c>
      <c r="F12" s="8"/>
      <c r="G12" s="85">
        <v>1127584.1000000001</v>
      </c>
      <c r="H12" s="8"/>
      <c r="I12" s="69">
        <v>1092614.21</v>
      </c>
    </row>
    <row r="13" spans="3:9" x14ac:dyDescent="0.2">
      <c r="C13" s="8" t="s">
        <v>52</v>
      </c>
      <c r="D13" s="8"/>
      <c r="E13" s="84">
        <v>5632</v>
      </c>
      <c r="F13" s="8"/>
      <c r="G13" s="85">
        <v>2872389.11</v>
      </c>
      <c r="H13" s="8"/>
      <c r="I13" s="69">
        <v>4611828.47</v>
      </c>
    </row>
    <row r="14" spans="3:9" x14ac:dyDescent="0.2">
      <c r="C14" s="8"/>
      <c r="D14" s="8"/>
      <c r="E14" s="84"/>
      <c r="F14" s="8"/>
      <c r="G14" s="85"/>
      <c r="H14" s="8"/>
      <c r="I14" s="8"/>
    </row>
    <row r="15" spans="3:9" ht="15.75" thickBot="1" x14ac:dyDescent="0.25">
      <c r="C15" s="8"/>
      <c r="D15" s="8"/>
      <c r="E15" s="31">
        <f>SUM(E8:E13)</f>
        <v>18141</v>
      </c>
      <c r="F15" s="8"/>
      <c r="G15" s="86">
        <f>SUM(G8:G13)</f>
        <v>10998457.83</v>
      </c>
      <c r="H15" s="8"/>
      <c r="I15" s="86">
        <f>SUM(I8:I13)</f>
        <v>9098859.3099999987</v>
      </c>
    </row>
    <row r="16" spans="3:9" ht="15.75" thickTop="1" x14ac:dyDescent="0.2">
      <c r="C16" s="8"/>
      <c r="D16" s="8"/>
      <c r="E16" s="8"/>
      <c r="F16" s="8"/>
      <c r="G16" s="8"/>
      <c r="H16" s="8"/>
      <c r="I16" s="8"/>
    </row>
    <row r="22" spans="3:6" x14ac:dyDescent="0.2">
      <c r="C22" s="61" t="s">
        <v>15</v>
      </c>
      <c r="D22" s="82" t="e">
        <f>#REF!</f>
        <v>#REF!</v>
      </c>
      <c r="E22" s="81"/>
      <c r="F22" s="63"/>
    </row>
    <row r="23" spans="3:6" x14ac:dyDescent="0.2">
      <c r="C23" s="61" t="s">
        <v>16</v>
      </c>
      <c r="D23" s="35" t="s">
        <v>53</v>
      </c>
      <c r="E23" s="62"/>
      <c r="F23" s="63"/>
    </row>
    <row r="24" spans="3:6" x14ac:dyDescent="0.2">
      <c r="C24" s="61" t="s">
        <v>17</v>
      </c>
      <c r="D24" s="28" t="s">
        <v>54</v>
      </c>
      <c r="E24" s="62"/>
      <c r="F24" s="63"/>
    </row>
    <row r="25" spans="3:6" x14ac:dyDescent="0.2">
      <c r="C25" s="61" t="s">
        <v>18</v>
      </c>
      <c r="D25" s="2" t="s">
        <v>55</v>
      </c>
      <c r="E25" s="41"/>
      <c r="F25" s="64"/>
    </row>
  </sheetData>
  <phoneticPr fontId="9" type="noConversion"/>
  <hyperlinks>
    <hyperlink ref="D25" r:id="rId1" xr:uid="{00000000-0004-0000-0C00-000000000000}"/>
  </hyperlinks>
  <printOptions horizontalCentered="1"/>
  <pageMargins left="0.75" right="0.75" top="1" bottom="1" header="0.5" footer="0.5"/>
  <pageSetup scale="97" orientation="portrait" r:id="rId2"/>
  <headerFooter alignWithMargins="0">
    <oddFooter>&amp;L&amp;F &amp;A&amp;R&amp;D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34cb6c-636a-4083-a2a9-96b817a4648e">
      <Terms xmlns="http://schemas.microsoft.com/office/infopath/2007/PartnerControls"/>
    </lcf76f155ced4ddcb4097134ff3c332f>
    <TaxCatchAll xmlns="19d0b910-f91c-44e0-a1a9-13e4856dfd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41DE8A7BB1A409B5980DA92D794DC" ma:contentTypeVersion="17" ma:contentTypeDescription="Create a new document." ma:contentTypeScope="" ma:versionID="e0d0e3cfefa8e0d2c6ed820be912a911">
  <xsd:schema xmlns:xsd="http://www.w3.org/2001/XMLSchema" xmlns:xs="http://www.w3.org/2001/XMLSchema" xmlns:p="http://schemas.microsoft.com/office/2006/metadata/properties" xmlns:ns2="bd34cb6c-636a-4083-a2a9-96b817a4648e" xmlns:ns3="19d0b910-f91c-44e0-a1a9-13e4856dfd0c" targetNamespace="http://schemas.microsoft.com/office/2006/metadata/properties" ma:root="true" ma:fieldsID="215eb31cbc5504bc56d3e126c1047c64" ns2:_="" ns3:_="">
    <xsd:import namespace="bd34cb6c-636a-4083-a2a9-96b817a4648e"/>
    <xsd:import namespace="19d0b910-f91c-44e0-a1a9-13e4856df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cb6c-636a-4083-a2a9-96b817a46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77ebdf-2918-459e-b32c-0e133f7cf6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0b910-f91c-44e0-a1a9-13e4856df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c4fad-24dd-49fc-b3cf-20d05d04e345}" ma:internalName="TaxCatchAll" ma:showField="CatchAllData" ma:web="19d0b910-f91c-44e0-a1a9-13e4856df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B2FC1-707D-4683-ACB5-559D67439048}">
  <ds:schemaRefs>
    <ds:schemaRef ds:uri="http://purl.org/dc/elements/1.1/"/>
    <ds:schemaRef ds:uri="http://www.w3.org/XML/1998/namespace"/>
    <ds:schemaRef ds:uri="bd34cb6c-636a-4083-a2a9-96b817a4648e"/>
    <ds:schemaRef ds:uri="19d0b910-f91c-44e0-a1a9-13e4856dfd0c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25440D-189A-4590-B3CC-770919127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cb6c-636a-4083-a2a9-96b817a4648e"/>
    <ds:schemaRef ds:uri="19d0b910-f91c-44e0-a1a9-13e4856df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0DA5B-BE55-40F8-8A63-79EEC1CAF4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billing &amp; remittance summary</vt:lpstr>
      <vt:lpstr>Recovery Calculation</vt:lpstr>
      <vt:lpstr>Interest Calculation</vt:lpstr>
      <vt:lpstr>Credits Issued Detail</vt:lpstr>
      <vt:lpstr>Admin Costs</vt:lpstr>
      <vt:lpstr>Utility USF Report</vt:lpstr>
      <vt:lpstr>USF Payment Ratio</vt:lpstr>
      <vt:lpstr>USF Payment Ratio (2)</vt:lpstr>
      <vt:lpstr>'billing &amp; remittance summary'!Print_Area</vt:lpstr>
      <vt:lpstr>'Recovery Calculation'!Print_Area</vt:lpstr>
      <vt:lpstr>'USF Payment Ratio'!Print_Area</vt:lpstr>
      <vt:lpstr>'USF Payment Ratio (2)'!Print_Area</vt:lpstr>
      <vt:lpstr>'Utility USF Report'!Print_Area</vt:lpstr>
      <vt:lpstr>'Recovery Calculation'!Print_Titles</vt:lpstr>
    </vt:vector>
  </TitlesOfParts>
  <Manager/>
  <Company>NJResources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Technical Systems</dc:creator>
  <cp:keywords/>
  <dc:description/>
  <cp:lastModifiedBy>Simmerman, Joseph</cp:lastModifiedBy>
  <cp:revision/>
  <cp:lastPrinted>2024-01-23T13:20:24Z</cp:lastPrinted>
  <dcterms:created xsi:type="dcterms:W3CDTF">2003-08-14T11:49:18Z</dcterms:created>
  <dcterms:modified xsi:type="dcterms:W3CDTF">2024-01-25T19:27:34Z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0x01010060641DE8A7BB1A409B5980DA92D794DC</vt:lpwstr>
  </property>
  <property fmtid="{D5CDD505-2E9C-101B-9397-08002B2CF9AE}" pid="3" name="MediaServiceImageTags">
    <vt:lpwstr/>
  </property>
</Properties>
</file>