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P:\1. Kevin's Job\Pandemic Reporting\2023 - Q4 Pandemic Reporting\"/>
    </mc:Choice>
  </mc:AlternateContent>
  <xr:revisionPtr revIDLastSave="0" documentId="13_ncr:1_{4C29AF8E-ADE9-48F7-823D-7DBFCD757748}" xr6:coauthVersionLast="47" xr6:coauthVersionMax="47" xr10:uidLastSave="{00000000-0000-0000-0000-000000000000}"/>
  <bookViews>
    <workbookView xWindow="28950" yWindow="150" windowWidth="28260" windowHeight="1500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6" l="1"/>
  <c r="I12" i="16"/>
  <c r="Q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<sst xmlns="http://schemas.openxmlformats.org/spreadsheetml/2006/main" count="17239" uniqueCount="210">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</sst>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E53" sqref="AE5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45200</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9403424</v>
      </c>
      <c r="G20" s="11"/>
      <c r="H20" s="11">
        <f>+F20</f>
        <v>9403424</v>
      </c>
      <c r="I20" s="11"/>
      <c r="J20" s="11">
        <v>1538392</v>
      </c>
      <c r="K20" s="11">
        <v>1573022</v>
      </c>
      <c r="M20" s="11">
        <v>11287</v>
      </c>
      <c r="N20" s="71"/>
      <c r="P20" s="11">
        <f>+J20/M20</f>
        <v>136.29768760520955</v>
      </c>
      <c r="Q20" s="11"/>
      <c r="R20" s="11"/>
      <c r="S20" s="11"/>
      <c r="T20" s="11">
        <f>+H20/M20</f>
        <v>833.11987241959775</v>
      </c>
      <c r="U20" s="11"/>
      <c r="V20" s="11"/>
      <c r="W20" s="11"/>
      <c r="Y20" s="11">
        <f>+J20</f>
        <v>1538392</v>
      </c>
      <c r="Z20" s="11">
        <v>1717705</v>
      </c>
      <c r="AB20" s="11">
        <f>+J20</f>
        <v>1538392</v>
      </c>
      <c r="AC20" s="11">
        <f>+AB20</f>
        <v>1538392</v>
      </c>
      <c r="AD20" s="11">
        <f>+AC20</f>
        <v>1538392</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44835</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8937267</v>
      </c>
      <c r="G31" s="11"/>
      <c r="H31" s="11">
        <f>+F31</f>
        <v>8937267</v>
      </c>
      <c r="I31" s="11"/>
      <c r="J31" s="11">
        <v>1228986</v>
      </c>
      <c r="K31" s="11">
        <v>1331860</v>
      </c>
      <c r="M31" s="11">
        <v>11227</v>
      </c>
      <c r="N31" s="71"/>
      <c r="P31" s="11">
        <f>+J31/M31</f>
        <v>109.46699919836109</v>
      </c>
      <c r="Q31" s="11"/>
      <c r="R31" s="11"/>
      <c r="S31" s="11"/>
      <c r="T31" s="11">
        <f>+H31/M31</f>
        <v>796.05121581900778</v>
      </c>
      <c r="U31" s="11"/>
      <c r="V31" s="11"/>
      <c r="W31" s="11"/>
      <c r="Y31" s="11">
        <f>+J31</f>
        <v>1228986</v>
      </c>
      <c r="Z31" s="11">
        <v>1319949</v>
      </c>
      <c r="AB31" s="11">
        <f>+J31</f>
        <v>1228986</v>
      </c>
      <c r="AC31" s="11">
        <f>+AB31</f>
        <v>1228986</v>
      </c>
      <c r="AD31" s="11">
        <f>+AC31</f>
        <v>1228986</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43739</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8026615</v>
      </c>
      <c r="G42" s="11"/>
      <c r="H42" s="11">
        <f>+F42</f>
        <v>8026615</v>
      </c>
      <c r="I42" s="11"/>
      <c r="J42" s="11">
        <v>1132242</v>
      </c>
      <c r="K42" s="11">
        <v>1230248</v>
      </c>
      <c r="M42" s="11">
        <v>11073</v>
      </c>
      <c r="N42" s="71"/>
      <c r="P42" s="11">
        <f>+J42/M42</f>
        <v>102.25250609590897</v>
      </c>
      <c r="Q42" s="11"/>
      <c r="R42" s="11"/>
      <c r="S42" s="11"/>
      <c r="T42" s="11">
        <f>+H42/M42</f>
        <v>724.88169421114424</v>
      </c>
      <c r="U42" s="11"/>
      <c r="V42" s="11"/>
      <c r="W42" s="11"/>
      <c r="Y42" s="11">
        <f>+J42</f>
        <v>1132242</v>
      </c>
      <c r="Z42" s="11">
        <v>1476667</v>
      </c>
      <c r="AB42" s="11">
        <f>+J42</f>
        <v>1132242</v>
      </c>
      <c r="AC42" s="11">
        <f>+AB42</f>
        <v>1132242</v>
      </c>
      <c r="AD42" s="11">
        <f>+AC42</f>
        <v>1132242</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45200</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1222642</v>
      </c>
      <c r="G53" s="11"/>
      <c r="H53" s="11">
        <f>+F53</f>
        <v>1222642</v>
      </c>
      <c r="I53" s="11"/>
      <c r="J53" s="11">
        <v>218615</v>
      </c>
      <c r="K53" s="11">
        <v>204526</v>
      </c>
      <c r="M53" s="11">
        <v>835</v>
      </c>
      <c r="N53" s="71"/>
      <c r="P53" s="11">
        <f>+J53/M53</f>
        <v>261.81437125748505</v>
      </c>
      <c r="Q53" s="11"/>
      <c r="R53" s="11"/>
      <c r="S53" s="11"/>
      <c r="T53" s="11">
        <f>+H53/M53</f>
        <v>1464.2419161676646</v>
      </c>
      <c r="U53" s="11"/>
      <c r="V53" s="11"/>
      <c r="W53" s="11"/>
      <c r="Y53" s="11">
        <f>+J53</f>
        <v>218615</v>
      </c>
      <c r="Z53" s="11">
        <v>182010</v>
      </c>
      <c r="AB53" s="11">
        <f>+J53</f>
        <v>218615</v>
      </c>
      <c r="AC53" s="11">
        <f>+AB53</f>
        <v>218615</v>
      </c>
      <c r="AD53" s="11">
        <f>+AC53</f>
        <v>218615</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44835</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1241638</v>
      </c>
      <c r="G63" s="11"/>
      <c r="H63" s="11">
        <f>+F63</f>
        <v>1241638</v>
      </c>
      <c r="I63" s="11"/>
      <c r="J63" s="11">
        <v>190831</v>
      </c>
      <c r="K63" s="11">
        <v>185033</v>
      </c>
      <c r="M63" s="11">
        <v>829</v>
      </c>
      <c r="N63" s="71"/>
      <c r="P63" s="11">
        <f>+J63/M63</f>
        <v>230.19420989143546</v>
      </c>
      <c r="Q63" s="11"/>
      <c r="R63" s="11"/>
      <c r="S63" s="11"/>
      <c r="T63" s="11">
        <f>+H63/M63</f>
        <v>1497.7539203860072</v>
      </c>
      <c r="U63" s="11"/>
      <c r="V63" s="11"/>
      <c r="W63" s="11"/>
      <c r="Y63" s="11">
        <f>+J63</f>
        <v>190831</v>
      </c>
      <c r="Z63" s="11">
        <v>184515</v>
      </c>
      <c r="AB63" s="11">
        <f>+J63</f>
        <v>190831</v>
      </c>
      <c r="AC63" s="11">
        <f>+AB63</f>
        <v>190831</v>
      </c>
      <c r="AD63" s="11">
        <f>+AC63</f>
        <v>190831</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43739</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1296881</v>
      </c>
      <c r="G73" s="11"/>
      <c r="H73" s="11">
        <f>+F73</f>
        <v>1296881</v>
      </c>
      <c r="I73" s="11"/>
      <c r="J73" s="11">
        <v>204100</v>
      </c>
      <c r="K73" s="11">
        <v>198774</v>
      </c>
      <c r="M73" s="11">
        <v>807</v>
      </c>
      <c r="N73" s="71"/>
      <c r="P73" s="11">
        <f>+J73/M73</f>
        <v>252.91201982651796</v>
      </c>
      <c r="Q73" s="11"/>
      <c r="R73" s="11"/>
      <c r="S73" s="11"/>
      <c r="T73" s="11">
        <f>+H73/M73</f>
        <v>1607.0396530359355</v>
      </c>
      <c r="U73" s="11"/>
      <c r="V73" s="11"/>
      <c r="W73" s="11"/>
      <c r="Y73" s="11">
        <f>+J73</f>
        <v>204100</v>
      </c>
      <c r="Z73" s="11">
        <v>198674</v>
      </c>
      <c r="AB73" s="11">
        <f>+J73</f>
        <v>204100</v>
      </c>
      <c r="AC73" s="11">
        <f>+AB73</f>
        <v>204100</v>
      </c>
      <c r="AD73" s="11">
        <f>+AC73</f>
        <v>204100</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18" sqref="G1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45200</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244</v>
      </c>
      <c r="G17" s="11">
        <v>167</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44835</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208</v>
      </c>
      <c r="G28" s="11">
        <v>58</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43739</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103</v>
      </c>
      <c r="G39" s="11">
        <v>67</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44835</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44470</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43739</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P19" sqref="P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45200</v>
      </c>
      <c r="B18" s="11" t="s">
        <v>207</v>
      </c>
      <c r="C18" s="11"/>
      <c r="D18" s="183" t="s">
        <v>208</v>
      </c>
      <c r="E18" s="11"/>
      <c r="F18" s="11"/>
      <c r="G18" s="11"/>
      <c r="H18" s="11"/>
      <c r="I18" s="11"/>
      <c r="J18" s="11"/>
      <c r="M18" s="11">
        <v>129221</v>
      </c>
      <c r="N18" s="11">
        <v>7228</v>
      </c>
      <c r="O18" s="11">
        <v>2390</v>
      </c>
      <c r="P18" s="11">
        <v>1311</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44835</v>
      </c>
      <c r="B34" s="11" t="str">
        <f>+B18</f>
        <v>Wantage</v>
      </c>
      <c r="C34" s="11"/>
      <c r="D34" s="71" t="str">
        <f>+D18</f>
        <v>07461</v>
      </c>
      <c r="E34" s="11"/>
      <c r="F34" s="11"/>
      <c r="G34" s="11"/>
      <c r="H34" s="11"/>
      <c r="I34" s="11"/>
      <c r="J34" s="11"/>
      <c r="M34" s="11">
        <v>80320</v>
      </c>
      <c r="N34" s="11">
        <v>12730</v>
      </c>
      <c r="O34" s="11">
        <v>2930</v>
      </c>
      <c r="P34" s="11">
        <v>3371</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43739</v>
      </c>
      <c r="B50" s="11" t="str">
        <f>+B18</f>
        <v>Wantage</v>
      </c>
      <c r="C50" s="11"/>
      <c r="D50" s="71" t="str">
        <f>+D18</f>
        <v>07461</v>
      </c>
      <c r="E50" s="11"/>
      <c r="F50" s="11"/>
      <c r="G50" s="11"/>
      <c r="H50" s="11"/>
      <c r="I50" s="11"/>
      <c r="J50" s="11"/>
      <c r="M50" s="11">
        <v>61535</v>
      </c>
      <c r="N50" s="151">
        <v>5582</v>
      </c>
      <c r="O50" s="11">
        <v>1033</v>
      </c>
      <c r="P50" s="11">
        <v>968</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Q12" sqref="Q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1">
        <v>45200</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76</v>
      </c>
      <c r="G12" s="11">
        <v>85.61</v>
      </c>
      <c r="H12" s="11">
        <v>5696.6</v>
      </c>
      <c r="I12" s="11">
        <f>+H12/F12</f>
        <v>74.955263157894748</v>
      </c>
      <c r="J12" s="11"/>
      <c r="L12" s="11">
        <v>0</v>
      </c>
      <c r="M12" s="11">
        <v>0</v>
      </c>
      <c r="N12" s="11">
        <v>0</v>
      </c>
      <c r="O12" s="11">
        <v>25</v>
      </c>
      <c r="P12" s="11">
        <v>43235.63</v>
      </c>
      <c r="Q12" s="11">
        <f>+P12/O12</f>
        <v>1729.4251999999999</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44470</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205</v>
      </c>
      <c r="G25" s="11">
        <v>229.22</v>
      </c>
      <c r="H25" s="11">
        <v>46990</v>
      </c>
      <c r="I25" s="11">
        <f>+H25/F25</f>
        <v>229.21951219512195</v>
      </c>
      <c r="J25" s="11"/>
      <c r="L25" s="11">
        <v>0</v>
      </c>
      <c r="M25" s="11">
        <v>0</v>
      </c>
      <c r="N25" s="11">
        <v>0</v>
      </c>
      <c r="O25" s="11">
        <v>37</v>
      </c>
      <c r="P25" s="11">
        <v>19407.03</v>
      </c>
      <c r="Q25" s="11">
        <f>+P25/O25</f>
        <v>524.51432432432432</v>
      </c>
      <c r="R25" s="11"/>
      <c r="S25" s="11"/>
      <c r="T25" s="11"/>
      <c r="V25" s="11">
        <v>0</v>
      </c>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43739</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44835</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44470</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43739</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2024-01-31T18:02:55Z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