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00" documentId="13_ncr:1_{EB60FCB6-2601-4AE7-88E3-606D5D0B99AD}" xr6:coauthVersionLast="47" xr6:coauthVersionMax="47" xr10:uidLastSave="{C623AA3F-3A1C-497C-B3E9-46DD50B085B0}"/>
  <bookViews>
    <workbookView xWindow="28680" yWindow="-240" windowWidth="29040" windowHeight="15720" tabRatio="847"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9" i="20" l="1"/>
  <c r="H130" i="20"/>
  <c r="H131" i="20"/>
  <c r="H136" i="20"/>
  <c r="H137" i="20"/>
  <c r="H138" i="20"/>
  <c r="H139" i="20"/>
  <c r="H143" i="20"/>
  <c r="H142" i="20"/>
  <c r="H141" i="20"/>
  <c r="H140" i="20"/>
  <c r="H135" i="20"/>
  <c r="H134" i="20"/>
  <c r="H133" i="20"/>
  <c r="H132" i="20"/>
  <c r="H72" i="20"/>
  <c r="H65" i="20"/>
  <c r="H66" i="20"/>
  <c r="H67" i="20"/>
  <c r="H68" i="20"/>
  <c r="H69" i="20"/>
  <c r="H70" i="20"/>
  <c r="H71" i="20"/>
  <c r="H73" i="20"/>
  <c r="H74" i="20"/>
  <c r="H75" i="20"/>
  <c r="H76" i="20"/>
  <c r="H77" i="20"/>
  <c r="H78" i="20"/>
  <c r="H79" i="20"/>
  <c r="F125" i="20"/>
  <c r="H112" i="20"/>
  <c r="H114" i="20"/>
  <c r="H119" i="20"/>
  <c r="H120" i="20"/>
  <c r="H122" i="20"/>
  <c r="H123" i="20"/>
  <c r="H106" i="20"/>
  <c r="H121" i="20"/>
  <c r="H118" i="20"/>
  <c r="H117" i="20"/>
  <c r="H116" i="20"/>
  <c r="H115" i="20"/>
  <c r="H113" i="20"/>
  <c r="H111" i="20"/>
  <c r="H110" i="20"/>
  <c r="H109" i="20"/>
  <c r="H108" i="20"/>
  <c r="H107" i="20"/>
  <c r="H43" i="20"/>
  <c r="H44" i="20"/>
  <c r="H45" i="20"/>
  <c r="H46" i="20"/>
  <c r="H47" i="20"/>
  <c r="H48" i="20"/>
  <c r="H49" i="20"/>
  <c r="H50" i="20"/>
  <c r="H51" i="20"/>
  <c r="H52" i="20"/>
  <c r="H53" i="20"/>
  <c r="H54" i="20"/>
  <c r="H55" i="20"/>
  <c r="H56" i="20"/>
  <c r="H57" i="20"/>
  <c r="H58" i="20"/>
  <c r="H59" i="20"/>
  <c r="F103" i="20"/>
  <c r="H85" i="20"/>
  <c r="H89" i="20"/>
  <c r="H92" i="20"/>
  <c r="H93" i="20"/>
  <c r="H99" i="20"/>
  <c r="H100" i="20"/>
  <c r="H101" i="20"/>
  <c r="H84" i="20"/>
  <c r="H98" i="20"/>
  <c r="H97" i="20"/>
  <c r="H96" i="20"/>
  <c r="H95" i="20"/>
  <c r="H94" i="20"/>
  <c r="H91" i="20"/>
  <c r="H90" i="20"/>
  <c r="H88" i="20"/>
  <c r="H87" i="20"/>
  <c r="H86" i="20"/>
  <c r="H39" i="20"/>
  <c r="F39" i="20"/>
  <c r="H22" i="20"/>
  <c r="H23" i="20"/>
  <c r="H24" i="20"/>
  <c r="H30" i="20"/>
  <c r="H31" i="20"/>
  <c r="H32" i="20"/>
  <c r="H20" i="20"/>
  <c r="H21" i="20"/>
  <c r="H25" i="20"/>
  <c r="H26" i="20"/>
  <c r="H27" i="20"/>
  <c r="H28" i="20"/>
  <c r="H29" i="20"/>
  <c r="H33" i="20"/>
  <c r="H34" i="20"/>
  <c r="H35" i="20"/>
  <c r="H36" i="20"/>
  <c r="H37" i="20"/>
  <c r="J61" i="16"/>
  <c r="I61" i="16"/>
  <c r="H61" i="16"/>
  <c r="G61" i="16"/>
  <c r="I81" i="16"/>
  <c r="G81" i="16" s="1"/>
  <c r="N81" i="16"/>
  <c r="X81" i="16"/>
  <c r="AD81" i="16"/>
  <c r="I82" i="16"/>
  <c r="G82" i="16" s="1"/>
  <c r="N82" i="16"/>
  <c r="X82" i="16"/>
  <c r="AD82" i="16"/>
  <c r="I83" i="16"/>
  <c r="G83" i="16" s="1"/>
  <c r="N83" i="16"/>
  <c r="X83" i="16"/>
  <c r="AD83" i="16"/>
  <c r="J76" i="16"/>
  <c r="H76" i="16"/>
  <c r="I66" i="16"/>
  <c r="G66" i="16" s="1"/>
  <c r="N66" i="16"/>
  <c r="AD66" i="16"/>
  <c r="I67" i="16"/>
  <c r="G67" i="16" s="1"/>
  <c r="N67" i="16"/>
  <c r="AD67" i="16"/>
  <c r="I68" i="16"/>
  <c r="G68" i="16" s="1"/>
  <c r="N68" i="16"/>
  <c r="AD68" i="16"/>
  <c r="I41" i="16"/>
  <c r="G41" i="16" s="1"/>
  <c r="N41" i="16"/>
  <c r="X41" i="16"/>
  <c r="AD41" i="16"/>
  <c r="I42" i="16"/>
  <c r="G42" i="16" s="1"/>
  <c r="N42" i="16"/>
  <c r="X42" i="16"/>
  <c r="AD42" i="16"/>
  <c r="I43" i="16"/>
  <c r="G43" i="16" s="1"/>
  <c r="N43" i="16"/>
  <c r="X43" i="16"/>
  <c r="AD43" i="16"/>
  <c r="X29" i="16"/>
  <c r="I27" i="16"/>
  <c r="G27" i="16" s="1"/>
  <c r="N27" i="16"/>
  <c r="X27" i="16"/>
  <c r="AD27" i="16"/>
  <c r="I28" i="16"/>
  <c r="G28" i="16" s="1"/>
  <c r="N28" i="16"/>
  <c r="X28" i="16"/>
  <c r="AD28" i="16"/>
  <c r="I29" i="16"/>
  <c r="G29" i="16" s="1"/>
  <c r="N29" i="16"/>
  <c r="AD29" i="16"/>
  <c r="AW23" i="14"/>
  <c r="Z23" i="14"/>
  <c r="U23" i="14"/>
  <c r="V23" i="14"/>
  <c r="W23" i="14"/>
  <c r="X23" i="14"/>
  <c r="AU23" i="14"/>
  <c r="AV23" i="14"/>
  <c r="AX23" i="14"/>
  <c r="AZ23" i="14"/>
  <c r="F145" i="20" l="1"/>
  <c r="H128" i="20"/>
  <c r="H145" i="20" s="1"/>
  <c r="F81" i="20"/>
  <c r="H64" i="20"/>
  <c r="H81" i="20"/>
  <c r="H125" i="20"/>
  <c r="F61" i="20"/>
  <c r="H42" i="20"/>
  <c r="H61" i="20" s="1"/>
  <c r="H103" i="20"/>
  <c r="O53" i="17"/>
  <c r="O54" i="17"/>
  <c r="O20" i="17"/>
  <c r="O21" i="17"/>
  <c r="I65" i="16" l="1"/>
  <c r="G65" i="16" s="1"/>
  <c r="N65" i="16"/>
  <c r="AD65" i="16"/>
  <c r="I69" i="16"/>
  <c r="G69" i="16" s="1"/>
  <c r="N69" i="16"/>
  <c r="AD69" i="16"/>
  <c r="I26" i="16"/>
  <c r="G26" i="16" s="1"/>
  <c r="N26" i="16"/>
  <c r="X26" i="16"/>
  <c r="AD26" i="16"/>
  <c r="I30" i="16"/>
  <c r="G30" i="16" s="1"/>
  <c r="N30" i="16"/>
  <c r="X30" i="16"/>
  <c r="AD30" i="16"/>
  <c r="I54" i="16"/>
  <c r="G54" i="16" s="1"/>
  <c r="N54" i="16"/>
  <c r="AD54" i="16"/>
  <c r="I55" i="16"/>
  <c r="G55" i="16" s="1"/>
  <c r="N55" i="16"/>
  <c r="AD55" i="16"/>
  <c r="I14" i="16"/>
  <c r="G14" i="16" s="1"/>
  <c r="N14" i="16"/>
  <c r="X14" i="16"/>
  <c r="AA14" i="16"/>
  <c r="AD14" i="16"/>
  <c r="I15" i="16"/>
  <c r="G15" i="16" s="1"/>
  <c r="N15" i="16"/>
  <c r="X15" i="16"/>
  <c r="AA15" i="16"/>
  <c r="AD15" i="16"/>
  <c r="U44" i="14" l="1"/>
  <c r="V44" i="14"/>
  <c r="W44" i="14"/>
  <c r="X44" i="14"/>
  <c r="Z44" i="14"/>
  <c r="AU44" i="14"/>
  <c r="AV44" i="14"/>
  <c r="AW44" i="14"/>
  <c r="AX44" i="14"/>
  <c r="AZ44" i="14"/>
  <c r="O56" i="17"/>
  <c r="O22" i="17"/>
  <c r="M81" i="20" l="1"/>
  <c r="F61" i="16" l="1"/>
  <c r="J21" i="16"/>
  <c r="O58" i="17"/>
  <c r="O23" i="17"/>
  <c r="AD86" i="16" l="1"/>
  <c r="X86" i="16"/>
  <c r="N86" i="16"/>
  <c r="I86" i="16"/>
  <c r="G86" i="16" s="1"/>
  <c r="AD85" i="16"/>
  <c r="X85" i="16"/>
  <c r="N85" i="16"/>
  <c r="I85" i="16"/>
  <c r="G85" i="16" s="1"/>
  <c r="AD46" i="16"/>
  <c r="X46" i="16"/>
  <c r="N46" i="16"/>
  <c r="I46" i="16"/>
  <c r="G46" i="16" s="1"/>
  <c r="AD45" i="16"/>
  <c r="X45" i="16"/>
  <c r="N45" i="16"/>
  <c r="I45" i="16"/>
  <c r="G45" i="16" s="1"/>
  <c r="F76" i="16"/>
  <c r="O65" i="17" l="1"/>
  <c r="O34" i="17"/>
  <c r="O33" i="17"/>
  <c r="F37" i="17"/>
  <c r="N37" i="20" l="1"/>
  <c r="N33" i="20"/>
  <c r="N31" i="20"/>
  <c r="N30" i="20"/>
  <c r="N29" i="20"/>
  <c r="N23" i="20"/>
  <c r="N22" i="20"/>
  <c r="N21" i="20"/>
  <c r="N20" i="20"/>
  <c r="N24" i="20"/>
  <c r="N25" i="20"/>
  <c r="N26" i="20"/>
  <c r="N27" i="20"/>
  <c r="N28" i="20"/>
  <c r="N32" i="20"/>
  <c r="N34" i="20"/>
  <c r="N35" i="20"/>
  <c r="N36" i="20"/>
  <c r="AD47" i="16"/>
  <c r="L89" i="16"/>
  <c r="M89" i="16"/>
  <c r="I72" i="16"/>
  <c r="G72" i="16" s="1"/>
  <c r="N72" i="16"/>
  <c r="AD72" i="16"/>
  <c r="I73" i="16"/>
  <c r="G73" i="16" s="1"/>
  <c r="N73" i="16"/>
  <c r="AD73" i="16"/>
  <c r="I32" i="16"/>
  <c r="G32" i="16" s="1"/>
  <c r="N32" i="16"/>
  <c r="X32" i="16"/>
  <c r="AD32" i="16"/>
  <c r="I33" i="16"/>
  <c r="G33" i="16" s="1"/>
  <c r="N33" i="16"/>
  <c r="X33" i="16"/>
  <c r="AD33" i="16"/>
  <c r="M61" i="16"/>
  <c r="L61" i="16"/>
  <c r="AZ29" i="14"/>
  <c r="AU29" i="14"/>
  <c r="AX29" i="14"/>
  <c r="Z29" i="14"/>
  <c r="U29" i="14"/>
  <c r="V29" i="14"/>
  <c r="W29" i="14"/>
  <c r="X29" i="14"/>
  <c r="AV29" i="14"/>
  <c r="AW29" i="14"/>
  <c r="Q17" i="21" l="1"/>
  <c r="P17" i="21"/>
  <c r="N17" i="21"/>
  <c r="M17" i="21"/>
  <c r="J17" i="21"/>
  <c r="I17" i="21"/>
  <c r="AD84" i="16" l="1"/>
  <c r="X47" i="16"/>
  <c r="X44" i="16"/>
  <c r="X40" i="16"/>
  <c r="X39" i="16"/>
  <c r="X84" i="16"/>
  <c r="X87" i="16"/>
  <c r="AD87" i="16"/>
  <c r="N84" i="16"/>
  <c r="N87" i="16"/>
  <c r="I84" i="16"/>
  <c r="G84" i="16" s="1"/>
  <c r="I87" i="16"/>
  <c r="G87" i="16" s="1"/>
  <c r="N47" i="16"/>
  <c r="I47" i="16"/>
  <c r="G47" i="16" s="1"/>
  <c r="AD59" i="16" l="1"/>
  <c r="AD57" i="16"/>
  <c r="AD56" i="16"/>
  <c r="AD53" i="16"/>
  <c r="AD17" i="16"/>
  <c r="AD16" i="16"/>
  <c r="AD13" i="16"/>
  <c r="AD19" i="16"/>
  <c r="AD58" i="16"/>
  <c r="N53" i="16"/>
  <c r="N56" i="16"/>
  <c r="N57" i="16"/>
  <c r="N58" i="16"/>
  <c r="N59" i="16"/>
  <c r="I53" i="16"/>
  <c r="G53" i="16" s="1"/>
  <c r="I56" i="16"/>
  <c r="G56" i="16" s="1"/>
  <c r="I57" i="16"/>
  <c r="G57" i="16" s="1"/>
  <c r="I58" i="16"/>
  <c r="G58" i="16" s="1"/>
  <c r="I59" i="16"/>
  <c r="G59" i="16" s="1"/>
  <c r="X13" i="16"/>
  <c r="AA13" i="16"/>
  <c r="X16" i="16"/>
  <c r="AA16" i="16"/>
  <c r="X17" i="16"/>
  <c r="AA17" i="16"/>
  <c r="X18" i="16"/>
  <c r="AA18" i="16"/>
  <c r="AD18" i="16"/>
  <c r="X19" i="16"/>
  <c r="AA19" i="16"/>
  <c r="N13" i="16"/>
  <c r="N16" i="16"/>
  <c r="N17" i="16"/>
  <c r="N18" i="16"/>
  <c r="N19" i="16"/>
  <c r="I13" i="16"/>
  <c r="G13" i="16" s="1"/>
  <c r="I16" i="16"/>
  <c r="G16" i="16" s="1"/>
  <c r="I17" i="16"/>
  <c r="G17" i="16" s="1"/>
  <c r="I18" i="16"/>
  <c r="G18" i="16" s="1"/>
  <c r="I19" i="16"/>
  <c r="G19" i="16" s="1"/>
  <c r="O66" i="17"/>
  <c r="O69" i="17"/>
  <c r="O63" i="17"/>
  <c r="O30" i="17"/>
  <c r="O31" i="17"/>
  <c r="O35" i="17"/>
  <c r="O29" i="17"/>
  <c r="O64" i="17"/>
  <c r="O68" i="17"/>
  <c r="O67" i="17"/>
  <c r="O32" i="17"/>
  <c r="O55" i="17"/>
  <c r="O51" i="17"/>
  <c r="O18" i="17"/>
  <c r="O17" i="17"/>
  <c r="O57" i="17"/>
  <c r="O52" i="17"/>
  <c r="O19" i="17"/>
  <c r="O24"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G12" i="16" s="1"/>
  <c r="I48" i="17"/>
  <c r="I82" i="17"/>
  <c r="H82" i="17"/>
  <c r="G82" i="17"/>
  <c r="H48" i="17"/>
  <c r="G48" i="17"/>
  <c r="T103" i="20" l="1"/>
  <c r="N80" i="16"/>
  <c r="N74" i="16"/>
  <c r="N71" i="16"/>
  <c r="N70" i="16"/>
  <c r="N79" i="16"/>
  <c r="N64" i="16"/>
  <c r="N52" i="16"/>
  <c r="N61" i="16" s="1"/>
  <c r="I80" i="16"/>
  <c r="G80" i="16" s="1"/>
  <c r="I74" i="16"/>
  <c r="G74" i="16" s="1"/>
  <c r="I71" i="16"/>
  <c r="G71" i="16" s="1"/>
  <c r="I70" i="16"/>
  <c r="G70" i="16" s="1"/>
  <c r="I79" i="16"/>
  <c r="G79" i="16" s="1"/>
  <c r="I64" i="16"/>
  <c r="I76" i="16" s="1"/>
  <c r="I52" i="16"/>
  <c r="I44" i="16"/>
  <c r="G44" i="16" s="1"/>
  <c r="I40" i="16"/>
  <c r="G40" i="16" s="1"/>
  <c r="I39" i="16"/>
  <c r="G39" i="16" s="1"/>
  <c r="N89" i="16" l="1"/>
  <c r="G52" i="16"/>
  <c r="G64" i="16"/>
  <c r="G76" i="16" s="1"/>
  <c r="A39" i="17"/>
  <c r="A55" i="14" s="1"/>
  <c r="A38" i="16" s="1"/>
  <c r="A78" i="16" s="1"/>
  <c r="A28" i="17"/>
  <c r="A37" i="14" s="1"/>
  <c r="A23" i="16" s="1"/>
  <c r="A63" i="16" s="1"/>
  <c r="A16" i="17"/>
  <c r="A50" i="17" s="1"/>
  <c r="A127" i="20"/>
  <c r="A105" i="20"/>
  <c r="A83" i="20"/>
  <c r="AC89" i="16"/>
  <c r="AB89" i="16"/>
  <c r="AD80" i="16"/>
  <c r="AD79" i="16"/>
  <c r="V89" i="16"/>
  <c r="W89" i="16"/>
  <c r="X80" i="16"/>
  <c r="X79" i="16"/>
  <c r="AB49" i="16"/>
  <c r="AC49" i="16"/>
  <c r="AC36" i="16"/>
  <c r="AD40" i="16"/>
  <c r="AD44" i="16"/>
  <c r="AD39" i="16"/>
  <c r="V49" i="16"/>
  <c r="W49" i="16"/>
  <c r="X49" i="16"/>
  <c r="M49" i="16"/>
  <c r="L49" i="16"/>
  <c r="N39" i="16"/>
  <c r="N40" i="16"/>
  <c r="N44" i="16"/>
  <c r="AB76" i="16"/>
  <c r="AC76" i="16"/>
  <c r="AD71" i="16"/>
  <c r="AD74" i="16"/>
  <c r="AD70" i="16"/>
  <c r="AD64" i="16"/>
  <c r="AB36" i="16"/>
  <c r="AD25" i="16"/>
  <c r="AD31" i="16"/>
  <c r="AD34" i="16"/>
  <c r="AD24" i="16"/>
  <c r="X25" i="16"/>
  <c r="X31" i="16"/>
  <c r="X34" i="16"/>
  <c r="X24" i="16"/>
  <c r="X36" i="16" s="1"/>
  <c r="W36" i="16"/>
  <c r="V36" i="16"/>
  <c r="L36" i="16"/>
  <c r="M36" i="16"/>
  <c r="N25" i="16"/>
  <c r="N31" i="16"/>
  <c r="N34" i="16"/>
  <c r="N24" i="16"/>
  <c r="F36" i="16"/>
  <c r="H36" i="16"/>
  <c r="I25" i="16"/>
  <c r="G25" i="16" s="1"/>
  <c r="I31" i="16"/>
  <c r="G31" i="16" s="1"/>
  <c r="I34" i="16"/>
  <c r="G34" i="16" s="1"/>
  <c r="I24" i="16"/>
  <c r="G24" i="16" s="1"/>
  <c r="J36" i="16"/>
  <c r="AC61" i="16"/>
  <c r="AB61" i="16"/>
  <c r="AD52" i="16"/>
  <c r="AD61" i="16" s="1"/>
  <c r="V21" i="16"/>
  <c r="W21" i="16"/>
  <c r="AB21" i="16"/>
  <c r="AC21" i="16"/>
  <c r="AD12" i="16"/>
  <c r="AD21" i="16" s="1"/>
  <c r="X12" i="16"/>
  <c r="M21" i="16"/>
  <c r="L21" i="16"/>
  <c r="N12" i="16"/>
  <c r="H21" i="16"/>
  <c r="F21" i="16"/>
  <c r="G21" i="16"/>
  <c r="AD89" i="16" l="1"/>
  <c r="AD49" i="16"/>
  <c r="AD36" i="16"/>
  <c r="X21" i="16"/>
  <c r="A62" i="17"/>
  <c r="A18" i="14"/>
  <c r="A11" i="16" s="1"/>
  <c r="A51" i="16" s="1"/>
  <c r="A73" i="17"/>
  <c r="X89" i="16"/>
  <c r="N49" i="16"/>
  <c r="AD76" i="16"/>
  <c r="N36" i="16"/>
  <c r="G36" i="16"/>
  <c r="N21" i="16"/>
  <c r="I36" i="16"/>
  <c r="I21"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H67" i="14"/>
  <c r="AX67" i="14" s="1"/>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H67" i="14"/>
  <c r="J67" i="14"/>
  <c r="AZ38" i="14"/>
  <c r="AZ39" i="14"/>
  <c r="AZ40" i="14"/>
  <c r="AZ41" i="14"/>
  <c r="AZ42" i="14"/>
  <c r="AZ43" i="14"/>
  <c r="AZ45" i="14"/>
  <c r="AZ46" i="14"/>
  <c r="AZ47" i="14"/>
  <c r="AZ48" i="14"/>
  <c r="AZ49" i="14"/>
  <c r="AZ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5" i="14"/>
  <c r="AV45" i="14"/>
  <c r="AW45" i="14"/>
  <c r="AX45" i="14"/>
  <c r="AU46" i="14"/>
  <c r="AV46" i="14"/>
  <c r="AW46" i="14"/>
  <c r="AX46" i="14"/>
  <c r="AU47" i="14"/>
  <c r="AV47" i="14"/>
  <c r="AW47" i="14"/>
  <c r="AX47" i="14"/>
  <c r="AU48" i="14"/>
  <c r="AV48" i="14"/>
  <c r="AW48" i="14"/>
  <c r="AX48" i="14"/>
  <c r="AU49" i="14"/>
  <c r="AV49" i="14"/>
  <c r="AW49" i="14"/>
  <c r="AX49" i="14"/>
  <c r="AV37" i="14"/>
  <c r="AW37" i="14"/>
  <c r="AX37" i="14"/>
  <c r="AU37" i="14"/>
  <c r="AM51" i="14"/>
  <c r="AN51" i="14"/>
  <c r="AO51" i="14"/>
  <c r="AP51" i="14"/>
  <c r="AR51" i="14"/>
  <c r="AE51" i="14"/>
  <c r="AF51" i="14"/>
  <c r="AG51" i="14"/>
  <c r="AH51" i="14"/>
  <c r="AJ51"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5" i="14"/>
  <c r="W45" i="14"/>
  <c r="X45" i="14"/>
  <c r="Z45" i="14"/>
  <c r="V46" i="14"/>
  <c r="W46" i="14"/>
  <c r="X46" i="14"/>
  <c r="Z46" i="14"/>
  <c r="V47" i="14"/>
  <c r="W47" i="14"/>
  <c r="X47" i="14"/>
  <c r="Z47" i="14"/>
  <c r="V48" i="14"/>
  <c r="W48" i="14"/>
  <c r="X48" i="14"/>
  <c r="Z48" i="14"/>
  <c r="V49" i="14"/>
  <c r="W49" i="14"/>
  <c r="X49" i="14"/>
  <c r="Z49" i="14"/>
  <c r="U38" i="14"/>
  <c r="U39" i="14"/>
  <c r="U40" i="14"/>
  <c r="U41" i="14"/>
  <c r="U42" i="14"/>
  <c r="U43" i="14"/>
  <c r="U45" i="14"/>
  <c r="U46" i="14"/>
  <c r="U47" i="14"/>
  <c r="U48" i="14"/>
  <c r="U49" i="14"/>
  <c r="U37" i="14"/>
  <c r="M51" i="14"/>
  <c r="N51" i="14"/>
  <c r="O51" i="14"/>
  <c r="P51" i="14"/>
  <c r="R51" i="14"/>
  <c r="J51" i="14"/>
  <c r="E51" i="14"/>
  <c r="F51" i="14"/>
  <c r="G51" i="14"/>
  <c r="H51" i="14"/>
  <c r="W67" i="14" l="1"/>
  <c r="AV67" i="14"/>
  <c r="AW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30" i="14"/>
  <c r="AV30" i="14"/>
  <c r="AW30" i="14"/>
  <c r="AX30" i="14"/>
  <c r="AZ30" i="14"/>
  <c r="AU31" i="14"/>
  <c r="AV31" i="14"/>
  <c r="AW31" i="14"/>
  <c r="AX31" i="14"/>
  <c r="AZ31" i="14"/>
  <c r="AV18" i="14"/>
  <c r="AW18" i="14"/>
  <c r="AX18" i="14"/>
  <c r="AZ18" i="14"/>
  <c r="AU18" i="14"/>
  <c r="AR33" i="14"/>
  <c r="AP33" i="14" l="1"/>
  <c r="AO33" i="14"/>
  <c r="AN33" i="14"/>
  <c r="AM33" i="14"/>
  <c r="AJ33" i="14"/>
  <c r="AZ33" i="14" s="1"/>
  <c r="AH33" i="14"/>
  <c r="AG33" i="14"/>
  <c r="AF33" i="14"/>
  <c r="AE33" i="14"/>
  <c r="Z19" i="14"/>
  <c r="Z20" i="14"/>
  <c r="Z21" i="14"/>
  <c r="Z22" i="14"/>
  <c r="Z24" i="14"/>
  <c r="Z25" i="14"/>
  <c r="Z26" i="14"/>
  <c r="Z27" i="14"/>
  <c r="Z28" i="14"/>
  <c r="Z30" i="14"/>
  <c r="Z31" i="14"/>
  <c r="U19" i="14"/>
  <c r="W19" i="14"/>
  <c r="X19" i="14"/>
  <c r="U20" i="14"/>
  <c r="W20" i="14"/>
  <c r="X20" i="14"/>
  <c r="U21" i="14"/>
  <c r="V21" i="14"/>
  <c r="W21" i="14"/>
  <c r="X21" i="14"/>
  <c r="U22" i="14"/>
  <c r="W22" i="14"/>
  <c r="X22" i="14"/>
  <c r="U24" i="14"/>
  <c r="W24" i="14"/>
  <c r="X24" i="14"/>
  <c r="U25" i="14"/>
  <c r="W25" i="14"/>
  <c r="X25" i="14"/>
  <c r="U26" i="14"/>
  <c r="W26" i="14"/>
  <c r="X26" i="14"/>
  <c r="U27" i="14"/>
  <c r="V27" i="14"/>
  <c r="W27" i="14"/>
  <c r="X27" i="14"/>
  <c r="U28" i="14"/>
  <c r="W28" i="14"/>
  <c r="X28" i="14"/>
  <c r="U30" i="14"/>
  <c r="W30" i="14"/>
  <c r="X30" i="14"/>
  <c r="U31" i="14"/>
  <c r="W31" i="14"/>
  <c r="X31" i="14"/>
  <c r="W18" i="14"/>
  <c r="X18" i="14"/>
  <c r="P33" i="14"/>
  <c r="O33" i="14"/>
  <c r="V19" i="14"/>
  <c r="V20" i="14"/>
  <c r="V22" i="14"/>
  <c r="V24" i="14"/>
  <c r="V25" i="14"/>
  <c r="V26" i="14"/>
  <c r="V28" i="14"/>
  <c r="V30" i="14"/>
  <c r="V31" i="14"/>
  <c r="V18" i="14"/>
  <c r="M33" i="14"/>
  <c r="J33" i="14"/>
  <c r="H33" i="14"/>
  <c r="E33" i="14"/>
  <c r="U18" i="14"/>
  <c r="Z18" i="14"/>
  <c r="R33" i="14"/>
  <c r="AU33" i="14" l="1"/>
  <c r="AV33" i="14"/>
  <c r="AW33" i="14"/>
  <c r="AX33" i="14"/>
  <c r="N33" i="14"/>
  <c r="Z33" i="14"/>
  <c r="X33" i="14"/>
  <c r="U33" i="14"/>
  <c r="G33" i="14"/>
  <c r="W33" i="14" s="1"/>
  <c r="F33" i="14"/>
  <c r="F82" i="17"/>
  <c r="O71" i="17"/>
  <c r="F71" i="17"/>
  <c r="O60" i="17"/>
  <c r="F60" i="17"/>
  <c r="F48" i="17"/>
  <c r="O37" i="17"/>
  <c r="O26" i="17"/>
  <c r="F26" i="17"/>
  <c r="V33"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N125" i="20"/>
  <c r="M125" i="20"/>
  <c r="N61" i="20"/>
  <c r="M61" i="20"/>
  <c r="N103" i="20"/>
  <c r="M103" i="20"/>
  <c r="N39" i="20"/>
  <c r="M39" i="20"/>
  <c r="AU35" i="14" l="1"/>
  <c r="AU53" i="14" s="1"/>
  <c r="AM35" i="14"/>
  <c r="AM53" i="14" s="1"/>
  <c r="U53" i="14"/>
  <c r="U35" i="14"/>
  <c r="M35" i="14"/>
  <c r="M53" i="14" s="1"/>
  <c r="A10" i="16" l="1"/>
  <c r="A10" i="21" s="1"/>
  <c r="A8" i="13" s="1"/>
  <c r="B10" i="10" l="1"/>
  <c r="E53" i="14"/>
  <c r="E35" i="14"/>
</calcChain>
</file>

<file path=xl/sharedStrings.xml><?xml version="1.0" encoding="utf-8"?>
<sst xmlns="http://schemas.openxmlformats.org/spreadsheetml/2006/main" count="18773" uniqueCount="263">
  <si>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</si>
  <si>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</si>
  <si>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</si>
  <si>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</si>
  <si>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</si>
  <si>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</si>
  <si>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</si>
  <si>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</si>
  <si>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</si>
  <si>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</si>
  <si>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</si>
  <si>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</si>
  <si>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</si>
  <si>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</si>
  <si>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</si>
  <si>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</si>
  <si>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</si>
  <si>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</si>
  <si>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</si>
  <si>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</si>
  <si>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</si>
  <si>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</si>
  <si>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</si>
  <si>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</si>
  <si>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</si>
  <si>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</si>
  <si>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</si>
  <si>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</si>
  <si>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</si>
  <si>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</si>
  <si>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</si>
  <si>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</si>
  <si>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</si>
  <si>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</si>
  <si>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</si>
  <si>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</si>
  <si>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</si>
  <si>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</si>
  <si>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</si>
  <si>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</si>
  <si>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</si>
  <si>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</si>
  <si>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</si>
  <si>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</si>
  <si>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</si>
  <si>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</si>
  <si>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</si>
  <si>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</si>
  <si>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</si>
  <si>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</si>
  <si>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</si>
  <si>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</si>
  <si>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</si>
  <si>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</si>
  <si>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</si>
  <si>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</si>
  <si>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</si>
  <si>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</si>
  <si>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</si>
  <si>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</si>
  <si>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</si>
  <si>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</si>
  <si>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</si>
  <si>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</si>
  <si>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</si>
  <si>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</si>
  <si>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</si>
  <si>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</si>
  <si>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</si>
  <si>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</si>
  <si>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</si>
  <si>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</si>
  <si>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</si>
  <si>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</si>
  <si>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</si>
  <si>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</si>
  <si>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</si>
  <si>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</si>
  <si>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</si>
  <si>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</si>
  <si>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</si>
  <si>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</si>
  <si>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</si>
  <si>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</si>
  <si>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</si>
  <si>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</si>
  <si>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</si>
  <si>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</si>
  <si>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</si>
  <si>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</si>
  <si>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</si>
  <si>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</si>
  <si>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</si>
  <si>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</si>
  <si>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</si>
  <si>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</si>
  <si>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</si>
  <si>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</si>
  <si>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</si>
  <si>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</si>
  <si>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</si>
  <si>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</si>
  <si>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</si>
  <si>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</si>
  <si>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</si>
  <si>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</si>
  <si>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</si>
  <si>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</si>
  <si>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</si>
  <si>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</si>
  <si>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</si>
  <si>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</si>
  <si>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</si>
  <si>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</si>
  <si>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</si>
  <si>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</si>
  <si>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</si>
  <si>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</si>
  <si>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</si>
  <si>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</si>
  <si>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</si>
  <si>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</si>
  <si>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</si>
  <si>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</si>
  <si>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</si>
  <si>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</si>
  <si>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</si>
  <si>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</si>
  <si>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</si>
  <si>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</si>
  <si>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</si>
  <si>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</si>
  <si>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</si>
  <si>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</si>
  <si>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</si>
  <si>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</si>
  <si>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</si>
  <si>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</si>
  <si>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</si>
  <si>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</si>
  <si>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</si>
  <si>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</si>
  <si>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</si>
  <si>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</si>
  <si>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</si>
  <si>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</si>
  <si>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</si>
  <si>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</si>
  <si>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</si>
  <si>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</si>
  <si>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</si>
  <si>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</si>
  <si>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</si>
  <si>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</si>
  <si>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</si>
  <si>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</si>
  <si>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</si>
  <si>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</si>
  <si>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</si>
  <si>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</si>
  <si>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</si>
  <si>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</si>
  <si>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</si>
  <si>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</si>
  <si>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</si>
  <si>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</si>
  <si>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</si>
  <si>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</si>
  <si>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</si>
  <si>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</si>
  <si>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</si>
  <si>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</si>
  <si>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</si>
  <si>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</si>
  <si>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</si>
  <si>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</si>
  <si>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</si>
  <si>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</si>
  <si>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</si>
  <si>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</si>
  <si>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</si>
  <si>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</si>
  <si>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</si>
  <si>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</si>
  <si>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</si>
  <si>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</si>
  <si>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</si>
  <si>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</si>
  <si>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</si>
  <si>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</si>
  <si>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</si>
  <si>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</si>
  <si>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</si>
  <si>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</si>
  <si>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</si>
  <si>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</si>
  <si>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</si>
  <si>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</si>
  <si>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</si>
  <si>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</si>
  <si>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</si>
  <si>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</si>
  <si>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</si>
  <si>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</si>
  <si>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</si>
  <si>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</si>
  <si>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</si>
  <si>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</si>
  <si>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</si>
  <si>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</si>
  <si>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</si>
  <si>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</si>
  <si>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</si>
  <si>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</si>
  <si>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</si>
  <si>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</si>
  <si>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</si>
  <si>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</si>
  <si>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</si>
  <si>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</si>
  <si>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</si>
  <si>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02207</t>
  </si>
  <si>
    <t>07020</t>
  </si>
  <si>
    <t>07026</t>
  </si>
  <si>
    <t>07027</t>
  </si>
  <si>
    <t>07028</t>
  </si>
  <si>
    <t>07072</t>
  </si>
  <si>
    <t>07083</t>
  </si>
  <si>
    <t>07201</t>
  </si>
  <si>
    <t>07202</t>
  </si>
  <si>
    <t>07203</t>
  </si>
  <si>
    <t>07205</t>
  </si>
  <si>
    <t>07206</t>
  </si>
  <si>
    <t>07207</t>
  </si>
  <si>
    <t>07208</t>
  </si>
  <si>
    <t>07720</t>
  </si>
  <si>
    <t>08801</t>
  </si>
  <si>
    <t>08818</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</si>
  <si>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</si>
  <si>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</si>
  <si>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</si>
  <si>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</si>
  <si>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January 2024</t>
  </si>
  <si>
    <t>Submitted: 04/30/2024</t>
  </si>
  <si>
    <t>January, 2024</t>
  </si>
  <si>
    <t>January, 2023</t>
  </si>
  <si>
    <t>January, 2019</t>
  </si>
  <si>
    <t>January, 2024 Residential Number of Customers that Applied</t>
  </si>
  <si>
    <t>January, 2023 Residential Number of Customers that Applied</t>
  </si>
  <si>
    <t>January, 2019
Residential Number of Customers that Applied</t>
  </si>
  <si>
    <t>January, 2024
Number of Residential Customers that Receive Assistance for Arrears</t>
  </si>
  <si>
    <t>January, 2023
Number of Residential Customers that Receive Assistance for Arrears</t>
  </si>
  <si>
    <t>January, 2019 
Number of Residential Customers that Receive Assistance for Arrears</t>
  </si>
  <si>
    <t>0</t>
  </si>
  <si>
    <t>07062</t>
  </si>
  <si>
    <r>
      <t xml:space="preserve">Supply </t>
    </r>
    <r>
      <rPr>
        <b/>
        <sz val="6"/>
        <color rgb="FF000000"/>
        <rFont val="Arial"/>
        <family val="2"/>
      </rPr>
      <t>1</t>
    </r>
    <r>
      <rPr>
        <b/>
        <sz val="10"/>
        <color rgb="FF000000"/>
        <rFont val="Arial"/>
        <family val="2"/>
      </rPr>
      <t xml:space="preserve">
(Wastewater)</t>
    </r>
  </si>
  <si>
    <r>
      <t>Demand</t>
    </r>
    <r>
      <rPr>
        <b/>
        <sz val="6"/>
        <color rgb="FF000000"/>
        <rFont val="Arial"/>
        <family val="2"/>
      </rPr>
      <t xml:space="preserve"> 2</t>
    </r>
    <r>
      <rPr>
        <b/>
        <sz val="10"/>
        <color rgb="FF000000"/>
        <rFont val="Arial"/>
        <family val="2"/>
      </rPr>
      <t xml:space="preserve">
(Wastewater)</t>
    </r>
  </si>
  <si>
    <r>
      <t xml:space="preserve">Supply </t>
    </r>
    <r>
      <rPr>
        <b/>
        <sz val="6"/>
        <color rgb="FF000000"/>
        <rFont val="Arial"/>
        <family val="2"/>
      </rPr>
      <t>1</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</si>
  <si>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</si>
  <si>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</si>
  <si>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</si>
  <si>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t>
    </r>
  </si>
  <si>
    <r>
      <t>Demand</t>
    </r>
    <r>
      <rPr>
        <b/>
        <sz val="6"/>
        <color rgb="FF000000"/>
        <rFont val="Arial"/>
        <family val="2"/>
      </rPr>
      <t xml:space="preserve"> 2</t>
    </r>
    <r>
      <rPr>
        <b/>
        <sz val="10"/>
        <color theme="1"/>
        <rFont val="Arial"/>
        <family val="2"/>
      </rPr>
      <t xml:space="preserve">
(Wastewater)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</si>
</sst>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4" fontId="7" fillId="0" borderId="3" xfId="1" applyNumberFormat="1" applyFont="1" applyBorder="1"/>
    <xf numFmtId="164" fontId="9" fillId="0" borderId="29" xfId="0" applyNumberFormat="1" applyFont="1" applyBorder="1"/>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210</v>
      </c>
      <c r="B1" s="1"/>
      <c r="C1" s="1"/>
      <c r="D1" s="1"/>
      <c r="E1" s="1"/>
    </row>
    <row r="2" spans="1:5" x14ac:dyDescent="0.25">
      <c r="A2" s="59" t="s">
        <v>208</v>
      </c>
      <c r="B2" s="1"/>
      <c r="C2" s="1"/>
      <c r="D2" s="1"/>
      <c r="E2" s="1"/>
    </row>
    <row r="3" spans="1:5" x14ac:dyDescent="0.25">
      <c r="A3" s="59" t="s">
        <v>209</v>
      </c>
      <c r="B3" s="1"/>
      <c r="C3" s="1"/>
      <c r="D3" s="1"/>
      <c r="E3" s="1"/>
    </row>
    <row r="4" spans="1:5" x14ac:dyDescent="0.25">
      <c r="A4" s="222" t="s">
        <v>242</v>
      </c>
      <c r="B4" s="1"/>
      <c r="C4" s="1"/>
      <c r="D4" s="1"/>
      <c r="E4" s="1"/>
    </row>
    <row r="5" spans="1:5" x14ac:dyDescent="0.25">
      <c r="A5" s="59" t="s">
        <v>243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tabSelected="1" zoomScale="80" zoomScaleNormal="80" zoomScaleSheetLayoutView="85" zoomScalePageLayoutView="70" workbookViewId="0">
      <selection activeCell="Y8" sqref="Y8:Z17"/>
    </sheetView>
  </sheetViews>
  <sheetFormatPr defaultColWidth="0" defaultRowHeight="12.75" zeroHeight="1" x14ac:dyDescent="0.2"/>
  <cols>
    <col min="1" max="1" width="18" style="4" customWidth="1"/>
    <col min="2" max="2" width="22.42578125" style="5" customWidth="1"/>
    <col min="3" max="3" width="15.140625" style="5" bestFit="1" customWidth="1"/>
    <col min="4" max="4" width="12.85546875" style="5" bestFit="1" customWidth="1"/>
    <col min="5" max="5" width="10" style="5" bestFit="1" customWidth="1"/>
    <col min="6" max="6" width="14.5703125" style="5" customWidth="1"/>
    <col min="7" max="7" width="22.42578125" style="5" customWidth="1"/>
    <col min="8" max="8" width="14.7109375" style="5" customWidth="1"/>
    <col min="9" max="9" width="22.42578125" style="5" customWidth="1"/>
    <col min="10" max="10" width="14.5703125" style="5" customWidth="1"/>
    <col min="11" max="11" width="22.42578125" style="5" customWidth="1"/>
    <col min="12" max="12" width="2.5703125" style="4" customWidth="1"/>
    <col min="13" max="13" width="26.710937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7" t="s">
        <v>2</v>
      </c>
      <c r="B2" s="238"/>
      <c r="C2" s="239"/>
      <c r="D2" s="85"/>
      <c r="E2" s="85"/>
      <c r="F2" s="85"/>
      <c r="G2" s="85"/>
      <c r="H2" s="85"/>
      <c r="I2" s="85"/>
      <c r="J2" s="85"/>
      <c r="K2" s="85"/>
      <c r="L2" s="85"/>
      <c r="M2" s="255" t="s">
        <v>156</v>
      </c>
      <c r="N2" s="256"/>
      <c r="O2" s="64"/>
      <c r="P2" s="246" t="s">
        <v>123</v>
      </c>
      <c r="Q2" s="247"/>
      <c r="R2" s="248"/>
      <c r="S2" s="4"/>
      <c r="T2" s="4"/>
      <c r="U2" s="64"/>
      <c r="V2" s="19"/>
      <c r="W2" s="19"/>
      <c r="X2" s="19"/>
      <c r="Y2" s="237" t="s">
        <v>143</v>
      </c>
      <c r="Z2" s="239"/>
      <c r="AA2" s="81"/>
      <c r="AB2" s="237" t="s">
        <v>7</v>
      </c>
      <c r="AC2" s="238"/>
      <c r="AD2" s="238"/>
      <c r="AE2" s="239"/>
      <c r="AF2" s="74"/>
      <c r="AG2" s="74"/>
      <c r="AL2" s="74"/>
    </row>
    <row r="3" spans="1:38" ht="14.45" customHeight="1" thickBot="1" x14ac:dyDescent="0.25">
      <c r="A3" s="240"/>
      <c r="B3" s="241"/>
      <c r="C3" s="242"/>
      <c r="D3" s="52"/>
      <c r="E3" s="52"/>
      <c r="F3" s="52"/>
      <c r="G3" s="52"/>
      <c r="H3" s="52"/>
      <c r="I3" s="52"/>
      <c r="J3" s="52"/>
      <c r="K3" s="52"/>
      <c r="L3" s="52"/>
      <c r="M3" s="257"/>
      <c r="N3" s="258"/>
      <c r="O3" s="64"/>
      <c r="P3" s="249"/>
      <c r="Q3" s="250"/>
      <c r="R3" s="251"/>
      <c r="S3" s="4"/>
      <c r="T3" s="4"/>
      <c r="U3" s="64"/>
      <c r="V3" s="19"/>
      <c r="W3" s="19"/>
      <c r="X3" s="19"/>
      <c r="Y3" s="243"/>
      <c r="Z3" s="245"/>
      <c r="AA3" s="81"/>
      <c r="AB3" s="243"/>
      <c r="AC3" s="244"/>
      <c r="AD3" s="244"/>
      <c r="AE3" s="245"/>
      <c r="AF3" s="74"/>
      <c r="AG3" s="74"/>
      <c r="AL3" s="74"/>
    </row>
    <row r="4" spans="1:38" ht="14.45" customHeight="1" x14ac:dyDescent="0.2">
      <c r="A4" s="53"/>
      <c r="B4" s="53"/>
      <c r="C4" s="53"/>
      <c r="D4" s="53"/>
      <c r="E4" s="53"/>
      <c r="F4" s="53"/>
      <c r="G4" s="53"/>
      <c r="H4" s="53"/>
      <c r="I4" s="53"/>
      <c r="J4" s="53"/>
      <c r="K4" s="53"/>
      <c r="L4" s="53"/>
      <c r="M4" s="257"/>
      <c r="N4" s="258"/>
      <c r="O4" s="64"/>
      <c r="P4" s="249"/>
      <c r="Q4" s="250"/>
      <c r="R4" s="251"/>
      <c r="S4" s="4"/>
      <c r="T4" s="4"/>
      <c r="U4" s="64"/>
      <c r="V4" s="19"/>
      <c r="W4" s="19"/>
      <c r="X4" s="19"/>
      <c r="Y4" s="243"/>
      <c r="Z4" s="245"/>
      <c r="AA4" s="81"/>
      <c r="AB4" s="243"/>
      <c r="AC4" s="244"/>
      <c r="AD4" s="244"/>
      <c r="AE4" s="245"/>
      <c r="AF4" s="74"/>
      <c r="AG4" s="74"/>
      <c r="AL4" s="74"/>
    </row>
    <row r="5" spans="1:38" ht="15" customHeight="1" thickBot="1" x14ac:dyDescent="0.25">
      <c r="A5" s="6" t="s">
        <v>170</v>
      </c>
      <c r="B5" s="54"/>
      <c r="C5" s="54"/>
      <c r="D5" s="54"/>
      <c r="E5" s="54"/>
      <c r="F5" s="54"/>
      <c r="G5" s="54"/>
      <c r="H5" s="54"/>
      <c r="I5" s="53"/>
      <c r="J5" s="53"/>
      <c r="K5" s="53"/>
      <c r="L5" s="53"/>
      <c r="M5" s="257"/>
      <c r="N5" s="258"/>
      <c r="O5" s="64"/>
      <c r="P5" s="252"/>
      <c r="Q5" s="253"/>
      <c r="R5" s="254"/>
      <c r="S5" s="4"/>
      <c r="T5" s="4"/>
      <c r="U5" s="64"/>
      <c r="V5" s="19"/>
      <c r="W5" s="19"/>
      <c r="X5" s="19"/>
      <c r="Y5" s="243"/>
      <c r="Z5" s="245"/>
      <c r="AA5" s="81"/>
      <c r="AB5" s="240"/>
      <c r="AC5" s="241"/>
      <c r="AD5" s="241"/>
      <c r="AE5" s="242"/>
      <c r="AF5" s="74"/>
      <c r="AG5" s="74"/>
      <c r="AL5" s="74"/>
    </row>
    <row r="6" spans="1:38" ht="15" customHeight="1" thickBot="1" x14ac:dyDescent="0.25">
      <c r="B6" s="4"/>
      <c r="C6" s="4"/>
      <c r="D6" s="4"/>
      <c r="E6" s="4"/>
      <c r="F6" s="4"/>
      <c r="G6" s="4"/>
      <c r="H6" s="4"/>
      <c r="I6" s="53"/>
      <c r="J6" s="53"/>
      <c r="K6" s="53"/>
      <c r="L6" s="53"/>
      <c r="M6" s="259"/>
      <c r="N6" s="260"/>
      <c r="O6" s="64"/>
      <c r="Q6" s="4"/>
      <c r="R6" s="9"/>
      <c r="S6" s="4"/>
      <c r="T6" s="4"/>
      <c r="U6" s="4"/>
      <c r="V6" s="9"/>
      <c r="W6" s="9"/>
      <c r="X6" s="9"/>
      <c r="Y6" s="240"/>
      <c r="Z6" s="242"/>
      <c r="AA6" s="81"/>
      <c r="AB6" s="143"/>
      <c r="AC6" s="74"/>
      <c r="AD6" s="74"/>
      <c r="AE6" s="74"/>
      <c r="AF6" s="74"/>
      <c r="AG6" s="74"/>
      <c r="AL6" s="74"/>
    </row>
    <row r="7" spans="1:38" ht="15" customHeight="1" x14ac:dyDescent="0.2">
      <c r="A7" s="4" t="s">
        <v>238</v>
      </c>
      <c r="B7" s="53"/>
      <c r="C7" s="53"/>
      <c r="D7" s="53"/>
      <c r="E7" s="53"/>
      <c r="F7" s="53"/>
      <c r="G7" s="53"/>
      <c r="H7" s="53"/>
      <c r="I7" s="53"/>
      <c r="J7" s="53"/>
      <c r="K7" s="53"/>
      <c r="L7" s="53"/>
      <c r="M7" s="261" t="s">
        <v>212</v>
      </c>
      <c r="N7" s="262"/>
      <c r="O7" s="64"/>
      <c r="P7" s="50" t="s">
        <v>212</v>
      </c>
      <c r="Q7" s="4"/>
      <c r="R7" s="4"/>
      <c r="S7" s="4"/>
      <c r="T7" s="4"/>
      <c r="U7" s="4"/>
      <c r="V7" s="4"/>
      <c r="W7" s="4"/>
      <c r="Y7" s="140"/>
      <c r="Z7" s="81"/>
      <c r="AA7" s="81"/>
      <c r="AB7" s="265" t="s">
        <v>218</v>
      </c>
      <c r="AC7" s="266"/>
      <c r="AD7" s="266"/>
      <c r="AE7" s="266"/>
      <c r="AF7" s="4"/>
    </row>
    <row r="8" spans="1:38" ht="14.45" customHeight="1" x14ac:dyDescent="0.2">
      <c r="B8" s="53"/>
      <c r="C8" s="53"/>
      <c r="D8" s="53"/>
      <c r="E8" s="53"/>
      <c r="F8" s="53"/>
      <c r="G8" s="53"/>
      <c r="H8" s="53"/>
      <c r="I8" s="53"/>
      <c r="J8" s="53"/>
      <c r="K8" s="53"/>
      <c r="L8" s="53"/>
      <c r="M8" s="263"/>
      <c r="N8" s="264"/>
      <c r="Q8" s="4"/>
      <c r="R8" s="4"/>
      <c r="S8" s="4"/>
      <c r="T8" s="4"/>
      <c r="U8" s="4"/>
      <c r="V8" s="4"/>
      <c r="W8" s="4"/>
      <c r="Y8" s="265" t="s">
        <v>199</v>
      </c>
      <c r="Z8" s="266"/>
      <c r="AA8" s="81"/>
      <c r="AB8" s="265"/>
      <c r="AC8" s="266"/>
      <c r="AD8" s="266"/>
      <c r="AE8" s="266"/>
      <c r="AF8" s="4"/>
    </row>
    <row r="9" spans="1:38" x14ac:dyDescent="0.2">
      <c r="A9" s="53" t="s">
        <v>154</v>
      </c>
      <c r="B9" s="5" t="s">
        <v>155</v>
      </c>
      <c r="C9" s="53"/>
      <c r="D9" s="53"/>
      <c r="E9" s="53"/>
      <c r="F9" s="53"/>
      <c r="G9" s="53"/>
      <c r="H9" s="53"/>
      <c r="I9" s="53"/>
      <c r="J9" s="53"/>
      <c r="K9" s="53"/>
      <c r="L9" s="53"/>
      <c r="M9" s="89"/>
      <c r="N9" s="4"/>
      <c r="P9" s="50"/>
      <c r="Q9" s="4"/>
      <c r="R9" s="4"/>
      <c r="S9" s="4"/>
      <c r="T9" s="4"/>
      <c r="U9" s="4"/>
      <c r="V9" s="4"/>
      <c r="W9" s="4"/>
      <c r="Y9" s="265"/>
      <c r="Z9" s="266"/>
      <c r="AA9" s="81"/>
      <c r="AB9" s="265"/>
      <c r="AC9" s="266"/>
      <c r="AD9" s="266"/>
      <c r="AE9" s="266"/>
      <c r="AF9" s="4"/>
    </row>
    <row r="10" spans="1:38" x14ac:dyDescent="0.2">
      <c r="A10" s="53"/>
      <c r="B10" s="135" t="s">
        <v>163</v>
      </c>
      <c r="C10" s="53"/>
      <c r="D10" s="53"/>
      <c r="E10" s="53"/>
      <c r="F10" s="53"/>
      <c r="G10" s="53"/>
      <c r="H10" s="53"/>
      <c r="I10" s="53"/>
      <c r="J10" s="53"/>
      <c r="K10" s="53"/>
      <c r="L10" s="53"/>
      <c r="M10" s="89"/>
      <c r="N10" s="4"/>
      <c r="P10" s="50"/>
      <c r="Q10" s="4"/>
      <c r="R10" s="4"/>
      <c r="S10" s="4"/>
      <c r="T10" s="4"/>
      <c r="U10" s="4"/>
      <c r="V10" s="4"/>
      <c r="W10" s="4"/>
      <c r="Y10" s="265"/>
      <c r="Z10" s="266"/>
      <c r="AA10" s="81"/>
      <c r="AB10" s="89" t="s">
        <v>154</v>
      </c>
      <c r="AC10" s="5" t="s">
        <v>162</v>
      </c>
      <c r="AD10" s="31"/>
      <c r="AE10" s="4"/>
      <c r="AF10" s="4"/>
    </row>
    <row r="11" spans="1:38" x14ac:dyDescent="0.2">
      <c r="A11" s="53"/>
      <c r="B11" s="135" t="s">
        <v>164</v>
      </c>
      <c r="C11" s="53"/>
      <c r="D11" s="53"/>
      <c r="E11" s="53"/>
      <c r="F11" s="53"/>
      <c r="G11" s="53"/>
      <c r="H11" s="53"/>
      <c r="I11" s="53"/>
      <c r="J11" s="53"/>
      <c r="K11" s="53"/>
      <c r="L11" s="53"/>
      <c r="M11" s="89"/>
      <c r="N11" s="4"/>
      <c r="P11" s="50"/>
      <c r="Q11" s="4"/>
      <c r="R11" s="4"/>
      <c r="S11" s="4"/>
      <c r="T11" s="4"/>
      <c r="U11" s="4"/>
      <c r="V11" s="4"/>
      <c r="W11" s="4"/>
      <c r="Y11" s="265"/>
      <c r="Z11" s="266"/>
      <c r="AA11" s="81"/>
      <c r="AB11" s="89"/>
      <c r="AC11" s="135" t="s">
        <v>168</v>
      </c>
      <c r="AD11" s="4"/>
      <c r="AE11" s="4"/>
      <c r="AF11" s="4"/>
    </row>
    <row r="12" spans="1:38" x14ac:dyDescent="0.2">
      <c r="A12" s="53"/>
      <c r="B12" s="135" t="s">
        <v>158</v>
      </c>
      <c r="C12" s="53"/>
      <c r="D12" s="53"/>
      <c r="E12" s="53"/>
      <c r="F12" s="53"/>
      <c r="G12" s="53"/>
      <c r="H12" s="53"/>
      <c r="I12" s="53"/>
      <c r="J12" s="53"/>
      <c r="K12" s="53"/>
      <c r="L12" s="53"/>
      <c r="M12" s="89"/>
      <c r="N12" s="4"/>
      <c r="P12" s="50"/>
      <c r="Q12" s="4"/>
      <c r="R12" s="4"/>
      <c r="S12" s="4"/>
      <c r="T12" s="4"/>
      <c r="U12" s="4"/>
      <c r="V12" s="4"/>
      <c r="W12" s="4"/>
      <c r="Y12" s="265"/>
      <c r="Z12" s="266"/>
      <c r="AA12" s="81"/>
      <c r="AB12" s="89"/>
      <c r="AC12" s="135" t="s">
        <v>165</v>
      </c>
      <c r="AD12" s="4"/>
      <c r="AE12" s="4"/>
      <c r="AF12" s="4"/>
    </row>
    <row r="13" spans="1:38" x14ac:dyDescent="0.2">
      <c r="A13" s="53"/>
      <c r="B13" s="135" t="s">
        <v>159</v>
      </c>
      <c r="C13" s="53"/>
      <c r="D13" s="53"/>
      <c r="E13" s="53"/>
      <c r="F13" s="53"/>
      <c r="G13" s="53"/>
      <c r="H13" s="53"/>
      <c r="I13" s="53"/>
      <c r="J13" s="53"/>
      <c r="K13" s="53"/>
      <c r="L13" s="53"/>
      <c r="M13" s="89"/>
      <c r="N13" s="4"/>
      <c r="P13" s="50"/>
      <c r="Q13" s="4"/>
      <c r="R13" s="4"/>
      <c r="S13" s="4"/>
      <c r="T13" s="4"/>
      <c r="U13" s="4"/>
      <c r="V13" s="4"/>
      <c r="W13" s="4"/>
      <c r="Y13" s="265"/>
      <c r="Z13" s="266"/>
      <c r="AA13" s="81"/>
      <c r="AC13" s="5" t="s">
        <v>166</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65"/>
      <c r="Z14" s="266"/>
      <c r="AA14" s="81"/>
      <c r="AC14" s="135" t="s">
        <v>167</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65"/>
      <c r="Z15" s="266"/>
      <c r="AA15" s="116"/>
      <c r="AC15" s="135" t="s">
        <v>169</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5"/>
      <c r="Z16" s="266"/>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5"/>
      <c r="Z17" s="266"/>
      <c r="AB17" s="89"/>
      <c r="AC17" s="4"/>
      <c r="AD17" s="4"/>
      <c r="AE17" s="4"/>
      <c r="AF17" s="4"/>
    </row>
    <row r="18" spans="1:32" ht="76.5" x14ac:dyDescent="0.2">
      <c r="A18" s="145" t="s">
        <v>190</v>
      </c>
      <c r="B18" s="4"/>
      <c r="C18" s="4"/>
      <c r="D18" s="4"/>
      <c r="E18" s="4"/>
      <c r="F18" s="4"/>
      <c r="G18" s="88" t="s">
        <v>153</v>
      </c>
      <c r="H18" s="4"/>
      <c r="I18" s="88" t="s">
        <v>153</v>
      </c>
      <c r="J18" s="4"/>
      <c r="K18" s="4"/>
      <c r="M18" s="83" t="s">
        <v>23</v>
      </c>
      <c r="N18" s="88" t="s">
        <v>153</v>
      </c>
      <c r="O18" s="86"/>
      <c r="P18" s="87" t="s">
        <v>23</v>
      </c>
      <c r="Q18" s="88" t="s">
        <v>153</v>
      </c>
      <c r="R18" s="87" t="s">
        <v>23</v>
      </c>
      <c r="S18" s="88" t="s">
        <v>153</v>
      </c>
      <c r="T18" s="87" t="s">
        <v>23</v>
      </c>
      <c r="U18" s="88" t="s">
        <v>153</v>
      </c>
      <c r="V18" s="87" t="s">
        <v>23</v>
      </c>
      <c r="W18" s="88" t="s">
        <v>153</v>
      </c>
      <c r="X18" s="86"/>
      <c r="Y18" s="50"/>
      <c r="Z18" s="4"/>
      <c r="AB18" s="136"/>
      <c r="AC18" s="4"/>
      <c r="AD18" s="4"/>
      <c r="AE18" s="4"/>
      <c r="AF18" s="4"/>
    </row>
    <row r="19" spans="1:32" ht="57.75" customHeight="1" x14ac:dyDescent="0.2">
      <c r="A19" s="223" t="s">
        <v>244</v>
      </c>
      <c r="B19" s="78" t="s">
        <v>15</v>
      </c>
      <c r="C19" s="78" t="s">
        <v>16</v>
      </c>
      <c r="D19" s="78" t="s">
        <v>104</v>
      </c>
      <c r="E19" s="78" t="s">
        <v>17</v>
      </c>
      <c r="F19" s="68" t="s">
        <v>257</v>
      </c>
      <c r="G19" s="68" t="s">
        <v>255</v>
      </c>
      <c r="H19" s="68" t="s">
        <v>258</v>
      </c>
      <c r="I19" s="68" t="s">
        <v>256</v>
      </c>
      <c r="J19" s="78" t="s">
        <v>160</v>
      </c>
      <c r="K19" s="78" t="s">
        <v>161</v>
      </c>
      <c r="L19" s="61"/>
      <c r="M19" s="68" t="s">
        <v>187</v>
      </c>
      <c r="N19" s="68" t="s">
        <v>188</v>
      </c>
      <c r="O19" s="71"/>
      <c r="P19" s="68" t="s">
        <v>191</v>
      </c>
      <c r="Q19" s="68" t="s">
        <v>192</v>
      </c>
      <c r="R19" s="68" t="s">
        <v>193</v>
      </c>
      <c r="S19" s="68" t="s">
        <v>194</v>
      </c>
      <c r="T19" s="68" t="s">
        <v>195</v>
      </c>
      <c r="U19" s="68" t="s">
        <v>196</v>
      </c>
      <c r="V19" s="68" t="s">
        <v>197</v>
      </c>
      <c r="W19" s="68" t="s">
        <v>198</v>
      </c>
      <c r="X19" s="71"/>
      <c r="Y19" s="49" t="s">
        <v>117</v>
      </c>
      <c r="Z19" s="49" t="s">
        <v>118</v>
      </c>
      <c r="AB19" s="49" t="s">
        <v>132</v>
      </c>
      <c r="AC19" s="49" t="s">
        <v>133</v>
      </c>
      <c r="AD19" s="49" t="s">
        <v>134</v>
      </c>
      <c r="AE19" s="4"/>
      <c r="AF19" s="4"/>
    </row>
    <row r="20" spans="1:32" x14ac:dyDescent="0.2">
      <c r="A20" s="55"/>
      <c r="B20" s="11"/>
      <c r="C20" s="11" t="s">
        <v>190</v>
      </c>
      <c r="D20" s="11"/>
      <c r="E20" s="161">
        <v>0</v>
      </c>
      <c r="F20" s="320">
        <v>2582</v>
      </c>
      <c r="G20" s="11" t="s">
        <v>189</v>
      </c>
      <c r="H20" s="320">
        <f>F20</f>
        <v>2582</v>
      </c>
      <c r="I20" s="11" t="s">
        <v>189</v>
      </c>
      <c r="J20" s="11"/>
      <c r="K20" s="11"/>
      <c r="M20" s="11">
        <v>48</v>
      </c>
      <c r="N20" s="11">
        <f>M20</f>
        <v>48</v>
      </c>
      <c r="P20" s="165">
        <v>1100.71</v>
      </c>
      <c r="Q20" s="165">
        <v>1433.99</v>
      </c>
      <c r="R20" s="165">
        <v>351.32</v>
      </c>
      <c r="S20" s="165">
        <v>382.72</v>
      </c>
      <c r="T20" s="11">
        <v>199</v>
      </c>
      <c r="U20" s="11" t="s">
        <v>189</v>
      </c>
      <c r="V20" s="11">
        <v>64</v>
      </c>
      <c r="W20" s="11" t="s">
        <v>189</v>
      </c>
      <c r="Y20" s="11"/>
      <c r="Z20" s="11"/>
      <c r="AB20" s="11"/>
      <c r="AC20" s="11"/>
      <c r="AD20" s="11"/>
      <c r="AE20" s="4"/>
      <c r="AF20" s="4"/>
    </row>
    <row r="21" spans="1:32" x14ac:dyDescent="0.2">
      <c r="A21" s="55"/>
      <c r="B21" s="11"/>
      <c r="C21" s="11" t="s">
        <v>190</v>
      </c>
      <c r="D21" s="11"/>
      <c r="E21" s="11" t="s">
        <v>221</v>
      </c>
      <c r="F21" s="320">
        <v>0</v>
      </c>
      <c r="G21" s="11" t="s">
        <v>189</v>
      </c>
      <c r="H21" s="320">
        <f t="shared" ref="H21:H37" si="0">F21</f>
        <v>0</v>
      </c>
      <c r="I21" s="11" t="s">
        <v>189</v>
      </c>
      <c r="J21" s="11"/>
      <c r="K21" s="11"/>
      <c r="M21" s="11">
        <v>0</v>
      </c>
      <c r="N21" s="11">
        <f t="shared" ref="N21:N37" si="1">M21</f>
        <v>0</v>
      </c>
      <c r="P21" s="164">
        <v>0</v>
      </c>
      <c r="Q21" s="164">
        <v>0</v>
      </c>
      <c r="R21" s="164">
        <v>0</v>
      </c>
      <c r="S21" s="164">
        <v>0</v>
      </c>
      <c r="T21" s="11">
        <v>0</v>
      </c>
      <c r="U21" s="11" t="s">
        <v>189</v>
      </c>
      <c r="V21" s="11">
        <v>0</v>
      </c>
      <c r="W21" s="11" t="s">
        <v>189</v>
      </c>
      <c r="Y21" s="11"/>
      <c r="Z21" s="11"/>
      <c r="AB21" s="11"/>
      <c r="AC21" s="11"/>
      <c r="AD21" s="11"/>
      <c r="AE21" s="4"/>
      <c r="AF21" s="4"/>
    </row>
    <row r="22" spans="1:32" x14ac:dyDescent="0.2">
      <c r="A22" s="55"/>
      <c r="B22" s="11"/>
      <c r="C22" s="11" t="s">
        <v>190</v>
      </c>
      <c r="D22" s="11"/>
      <c r="E22" s="11" t="s">
        <v>222</v>
      </c>
      <c r="F22" s="320">
        <v>0</v>
      </c>
      <c r="G22" s="11" t="s">
        <v>189</v>
      </c>
      <c r="H22" s="320">
        <f t="shared" si="0"/>
        <v>0</v>
      </c>
      <c r="I22" s="11" t="s">
        <v>189</v>
      </c>
      <c r="J22" s="11"/>
      <c r="K22" s="11"/>
      <c r="M22" s="11">
        <v>1</v>
      </c>
      <c r="N22" s="11">
        <f t="shared" si="1"/>
        <v>1</v>
      </c>
      <c r="P22" s="164">
        <v>0</v>
      </c>
      <c r="Q22" s="164">
        <v>0</v>
      </c>
      <c r="R22" s="164">
        <v>0</v>
      </c>
      <c r="S22" s="164">
        <v>0</v>
      </c>
      <c r="T22" s="11">
        <v>0</v>
      </c>
      <c r="U22" s="11" t="s">
        <v>189</v>
      </c>
      <c r="V22" s="11">
        <v>0</v>
      </c>
      <c r="W22" s="11" t="s">
        <v>189</v>
      </c>
      <c r="Y22" s="11"/>
      <c r="Z22" s="11"/>
      <c r="AB22" s="11"/>
      <c r="AC22" s="11"/>
      <c r="AD22" s="11"/>
      <c r="AE22" s="4"/>
      <c r="AF22" s="4"/>
    </row>
    <row r="23" spans="1:32" x14ac:dyDescent="0.2">
      <c r="A23" s="55"/>
      <c r="B23" s="11"/>
      <c r="C23" s="11" t="s">
        <v>190</v>
      </c>
      <c r="D23" s="11"/>
      <c r="E23" s="11" t="s">
        <v>223</v>
      </c>
      <c r="F23" s="320">
        <v>0</v>
      </c>
      <c r="G23" s="11" t="s">
        <v>189</v>
      </c>
      <c r="H23" s="320">
        <f t="shared" si="0"/>
        <v>0</v>
      </c>
      <c r="I23" s="11" t="s">
        <v>189</v>
      </c>
      <c r="J23" s="11"/>
      <c r="K23" s="11"/>
      <c r="M23" s="11">
        <v>2</v>
      </c>
      <c r="N23" s="11">
        <f t="shared" si="1"/>
        <v>2</v>
      </c>
      <c r="P23" s="164">
        <v>0</v>
      </c>
      <c r="Q23" s="164">
        <v>0</v>
      </c>
      <c r="R23" s="164">
        <v>0</v>
      </c>
      <c r="S23" s="164">
        <v>0</v>
      </c>
      <c r="T23" s="11">
        <v>0</v>
      </c>
      <c r="U23" s="11" t="s">
        <v>189</v>
      </c>
      <c r="V23" s="11">
        <v>0</v>
      </c>
      <c r="W23" s="11" t="s">
        <v>189</v>
      </c>
      <c r="Y23" s="11"/>
      <c r="Z23" s="11"/>
      <c r="AB23" s="11"/>
      <c r="AC23" s="11"/>
      <c r="AD23" s="11"/>
      <c r="AE23" s="4"/>
      <c r="AF23" s="4"/>
    </row>
    <row r="24" spans="1:32" x14ac:dyDescent="0.2">
      <c r="A24" s="55"/>
      <c r="B24" s="11"/>
      <c r="C24" s="11" t="s">
        <v>190</v>
      </c>
      <c r="D24" s="11"/>
      <c r="E24" s="11" t="s">
        <v>224</v>
      </c>
      <c r="F24" s="320">
        <v>0</v>
      </c>
      <c r="G24" s="11" t="s">
        <v>189</v>
      </c>
      <c r="H24" s="320">
        <f t="shared" si="0"/>
        <v>0</v>
      </c>
      <c r="I24" s="11" t="s">
        <v>189</v>
      </c>
      <c r="J24" s="11"/>
      <c r="K24" s="11"/>
      <c r="M24" s="11">
        <v>2</v>
      </c>
      <c r="N24" s="11">
        <f t="shared" si="1"/>
        <v>2</v>
      </c>
      <c r="P24" s="164">
        <v>0</v>
      </c>
      <c r="Q24" s="164">
        <v>0</v>
      </c>
      <c r="R24" s="164">
        <v>0</v>
      </c>
      <c r="S24" s="164">
        <v>0</v>
      </c>
      <c r="T24" s="11">
        <v>0</v>
      </c>
      <c r="U24" s="11" t="s">
        <v>189</v>
      </c>
      <c r="V24" s="11">
        <v>0</v>
      </c>
      <c r="W24" s="11" t="s">
        <v>189</v>
      </c>
      <c r="Y24" s="11"/>
      <c r="Z24" s="11"/>
      <c r="AB24" s="11"/>
      <c r="AC24" s="11"/>
      <c r="AD24" s="11"/>
      <c r="AE24" s="4"/>
      <c r="AF24" s="4"/>
    </row>
    <row r="25" spans="1:32" x14ac:dyDescent="0.2">
      <c r="A25" s="55"/>
      <c r="B25" s="11"/>
      <c r="C25" s="11" t="s">
        <v>190</v>
      </c>
      <c r="D25" s="11"/>
      <c r="E25" s="11" t="s">
        <v>225</v>
      </c>
      <c r="F25" s="320">
        <v>0</v>
      </c>
      <c r="G25" s="11" t="s">
        <v>189</v>
      </c>
      <c r="H25" s="320">
        <f t="shared" si="0"/>
        <v>0</v>
      </c>
      <c r="I25" s="11" t="s">
        <v>189</v>
      </c>
      <c r="J25" s="11"/>
      <c r="K25" s="11"/>
      <c r="M25" s="11">
        <v>2</v>
      </c>
      <c r="N25" s="11">
        <f t="shared" si="1"/>
        <v>2</v>
      </c>
      <c r="P25" s="164">
        <v>-9440.3799999999992</v>
      </c>
      <c r="Q25" s="164">
        <v>0</v>
      </c>
      <c r="R25" s="164">
        <v>-9440.3799999999992</v>
      </c>
      <c r="S25" s="164">
        <v>0</v>
      </c>
      <c r="T25" s="11">
        <v>0</v>
      </c>
      <c r="U25" s="11" t="s">
        <v>189</v>
      </c>
      <c r="V25" s="11">
        <v>0</v>
      </c>
      <c r="W25" s="11" t="s">
        <v>189</v>
      </c>
      <c r="Y25" s="11"/>
      <c r="Z25" s="11"/>
      <c r="AB25" s="11"/>
      <c r="AC25" s="11"/>
      <c r="AD25" s="11"/>
      <c r="AE25" s="4"/>
      <c r="AF25" s="4"/>
    </row>
    <row r="26" spans="1:32" x14ac:dyDescent="0.2">
      <c r="A26" s="55"/>
      <c r="B26" s="11"/>
      <c r="C26" s="11" t="s">
        <v>190</v>
      </c>
      <c r="D26" s="11"/>
      <c r="E26" s="11" t="s">
        <v>226</v>
      </c>
      <c r="F26" s="320">
        <v>0</v>
      </c>
      <c r="G26" s="11" t="s">
        <v>189</v>
      </c>
      <c r="H26" s="320">
        <f t="shared" si="0"/>
        <v>0</v>
      </c>
      <c r="I26" s="11" t="s">
        <v>189</v>
      </c>
      <c r="J26" s="11"/>
      <c r="K26" s="11"/>
      <c r="M26" s="11">
        <v>0</v>
      </c>
      <c r="N26" s="11">
        <f t="shared" si="1"/>
        <v>0</v>
      </c>
      <c r="P26" s="164">
        <v>0</v>
      </c>
      <c r="Q26" s="164">
        <v>0</v>
      </c>
      <c r="R26" s="164">
        <v>0</v>
      </c>
      <c r="S26" s="164">
        <v>0</v>
      </c>
      <c r="T26" s="11">
        <v>0</v>
      </c>
      <c r="U26" s="11" t="s">
        <v>189</v>
      </c>
      <c r="V26" s="11">
        <v>0</v>
      </c>
      <c r="W26" s="11" t="s">
        <v>189</v>
      </c>
      <c r="Y26" s="11"/>
      <c r="Z26" s="11"/>
      <c r="AB26" s="11"/>
      <c r="AC26" s="11"/>
      <c r="AD26" s="11"/>
      <c r="AE26" s="4"/>
      <c r="AF26" s="4"/>
    </row>
    <row r="27" spans="1:32" x14ac:dyDescent="0.2">
      <c r="A27" s="55"/>
      <c r="B27" s="11"/>
      <c r="C27" s="11" t="s">
        <v>190</v>
      </c>
      <c r="D27" s="11"/>
      <c r="E27" s="11" t="s">
        <v>227</v>
      </c>
      <c r="F27" s="320">
        <v>0</v>
      </c>
      <c r="G27" s="11" t="s">
        <v>189</v>
      </c>
      <c r="H27" s="320">
        <f t="shared" si="0"/>
        <v>0</v>
      </c>
      <c r="I27" s="11" t="s">
        <v>189</v>
      </c>
      <c r="J27" s="11"/>
      <c r="K27" s="11"/>
      <c r="M27" s="11">
        <v>0</v>
      </c>
      <c r="N27" s="11">
        <f t="shared" si="1"/>
        <v>0</v>
      </c>
      <c r="P27" s="164">
        <v>0</v>
      </c>
      <c r="Q27" s="164">
        <v>0</v>
      </c>
      <c r="R27" s="164">
        <v>0</v>
      </c>
      <c r="S27" s="164">
        <v>0</v>
      </c>
      <c r="T27" s="11">
        <v>0</v>
      </c>
      <c r="U27" s="11" t="s">
        <v>189</v>
      </c>
      <c r="V27" s="11">
        <v>0</v>
      </c>
      <c r="W27" s="11" t="s">
        <v>189</v>
      </c>
      <c r="Y27" s="11"/>
      <c r="Z27" s="11"/>
      <c r="AB27" s="11"/>
      <c r="AC27" s="11"/>
      <c r="AD27" s="11"/>
      <c r="AE27" s="4"/>
      <c r="AF27" s="4"/>
    </row>
    <row r="28" spans="1:32" x14ac:dyDescent="0.2">
      <c r="A28" s="55"/>
      <c r="B28" s="11"/>
      <c r="C28" s="11" t="s">
        <v>190</v>
      </c>
      <c r="D28" s="11"/>
      <c r="E28" s="11" t="s">
        <v>228</v>
      </c>
      <c r="F28" s="320">
        <v>4784</v>
      </c>
      <c r="G28" s="11" t="s">
        <v>189</v>
      </c>
      <c r="H28" s="320">
        <f t="shared" si="0"/>
        <v>4784</v>
      </c>
      <c r="I28" s="11" t="s">
        <v>189</v>
      </c>
      <c r="J28" s="11"/>
      <c r="K28" s="11"/>
      <c r="M28" s="11">
        <v>495</v>
      </c>
      <c r="N28" s="11">
        <f t="shared" si="1"/>
        <v>495</v>
      </c>
      <c r="P28" s="164">
        <v>791.02</v>
      </c>
      <c r="Q28" s="164">
        <v>994.42</v>
      </c>
      <c r="R28" s="164">
        <v>308.32</v>
      </c>
      <c r="S28" s="164">
        <v>278.05</v>
      </c>
      <c r="T28" s="11">
        <v>126</v>
      </c>
      <c r="U28" s="11" t="s">
        <v>189</v>
      </c>
      <c r="V28" s="11">
        <v>51</v>
      </c>
      <c r="W28" s="11" t="s">
        <v>189</v>
      </c>
      <c r="Y28" s="11"/>
      <c r="Z28" s="11"/>
      <c r="AB28" s="11"/>
      <c r="AC28" s="11"/>
      <c r="AD28" s="11"/>
      <c r="AE28" s="4"/>
      <c r="AF28" s="4"/>
    </row>
    <row r="29" spans="1:32" x14ac:dyDescent="0.2">
      <c r="A29" s="55"/>
      <c r="B29" s="11"/>
      <c r="C29" s="11" t="s">
        <v>190</v>
      </c>
      <c r="D29" s="11"/>
      <c r="E29" s="11" t="s">
        <v>229</v>
      </c>
      <c r="F29" s="320">
        <v>4054</v>
      </c>
      <c r="G29" s="11" t="s">
        <v>189</v>
      </c>
      <c r="H29" s="320">
        <f t="shared" si="0"/>
        <v>4054</v>
      </c>
      <c r="I29" s="11" t="s">
        <v>189</v>
      </c>
      <c r="J29" s="11"/>
      <c r="K29" s="11"/>
      <c r="M29" s="11">
        <v>112</v>
      </c>
      <c r="N29" s="11">
        <f t="shared" si="1"/>
        <v>112</v>
      </c>
      <c r="P29" s="164">
        <v>290.95</v>
      </c>
      <c r="Q29" s="164">
        <v>297.94</v>
      </c>
      <c r="R29" s="164">
        <v>227.16</v>
      </c>
      <c r="S29" s="164">
        <v>207.1</v>
      </c>
      <c r="T29" s="11">
        <v>53</v>
      </c>
      <c r="U29" s="11" t="s">
        <v>189</v>
      </c>
      <c r="V29" s="11">
        <v>40</v>
      </c>
      <c r="W29" s="11" t="s">
        <v>189</v>
      </c>
      <c r="Y29" s="11"/>
      <c r="Z29" s="11"/>
      <c r="AB29" s="11"/>
      <c r="AC29" s="11"/>
      <c r="AD29" s="11"/>
      <c r="AE29" s="4"/>
      <c r="AF29" s="4"/>
    </row>
    <row r="30" spans="1:32" x14ac:dyDescent="0.2">
      <c r="A30" s="55"/>
      <c r="B30" s="11"/>
      <c r="C30" s="11" t="s">
        <v>190</v>
      </c>
      <c r="D30" s="11"/>
      <c r="E30" s="11" t="s">
        <v>230</v>
      </c>
      <c r="F30" s="320">
        <v>366</v>
      </c>
      <c r="G30" s="11" t="s">
        <v>189</v>
      </c>
      <c r="H30" s="320">
        <f t="shared" si="0"/>
        <v>366</v>
      </c>
      <c r="I30" s="11" t="s">
        <v>189</v>
      </c>
      <c r="J30" s="11"/>
      <c r="K30" s="11"/>
      <c r="M30" s="11">
        <v>18</v>
      </c>
      <c r="N30" s="11">
        <f t="shared" si="1"/>
        <v>18</v>
      </c>
      <c r="P30" s="164">
        <v>251.65</v>
      </c>
      <c r="Q30" s="164">
        <v>222.34</v>
      </c>
      <c r="R30" s="164">
        <v>211.59</v>
      </c>
      <c r="S30" s="164">
        <v>187.74</v>
      </c>
      <c r="T30" s="11">
        <v>46</v>
      </c>
      <c r="U30" s="11" t="s">
        <v>189</v>
      </c>
      <c r="V30" s="11">
        <v>38</v>
      </c>
      <c r="W30" s="11" t="s">
        <v>189</v>
      </c>
      <c r="Y30" s="11"/>
      <c r="Z30" s="11"/>
      <c r="AB30" s="11"/>
      <c r="AC30" s="11"/>
      <c r="AD30" s="11"/>
      <c r="AE30" s="4"/>
      <c r="AF30" s="4"/>
    </row>
    <row r="31" spans="1:32" x14ac:dyDescent="0.2">
      <c r="A31" s="55"/>
      <c r="B31" s="11"/>
      <c r="C31" s="11" t="s">
        <v>190</v>
      </c>
      <c r="D31" s="11"/>
      <c r="E31" s="11" t="s">
        <v>231</v>
      </c>
      <c r="F31" s="320">
        <v>0</v>
      </c>
      <c r="G31" s="11" t="s">
        <v>189</v>
      </c>
      <c r="H31" s="320">
        <f t="shared" si="0"/>
        <v>0</v>
      </c>
      <c r="I31" s="11" t="s">
        <v>189</v>
      </c>
      <c r="J31" s="11"/>
      <c r="K31" s="11"/>
      <c r="M31" s="11">
        <v>0</v>
      </c>
      <c r="N31" s="11">
        <f t="shared" si="1"/>
        <v>0</v>
      </c>
      <c r="P31" s="164">
        <v>0</v>
      </c>
      <c r="Q31" s="164">
        <v>0</v>
      </c>
      <c r="R31" s="164">
        <v>0</v>
      </c>
      <c r="S31" s="164">
        <v>0</v>
      </c>
      <c r="T31" s="11">
        <v>0</v>
      </c>
      <c r="U31" s="11" t="s">
        <v>189</v>
      </c>
      <c r="V31" s="11">
        <v>0</v>
      </c>
      <c r="W31" s="11" t="s">
        <v>189</v>
      </c>
      <c r="Y31" s="11"/>
      <c r="Z31" s="11"/>
      <c r="AB31" s="11"/>
      <c r="AC31" s="11"/>
      <c r="AD31" s="11"/>
      <c r="AE31" s="4"/>
      <c r="AF31" s="4"/>
    </row>
    <row r="32" spans="1:32" x14ac:dyDescent="0.2">
      <c r="A32" s="55"/>
      <c r="B32" s="11"/>
      <c r="C32" s="11" t="s">
        <v>190</v>
      </c>
      <c r="D32" s="11"/>
      <c r="E32" s="11" t="s">
        <v>232</v>
      </c>
      <c r="F32" s="320">
        <v>1649</v>
      </c>
      <c r="G32" s="11" t="s">
        <v>189</v>
      </c>
      <c r="H32" s="320">
        <f t="shared" si="0"/>
        <v>1649</v>
      </c>
      <c r="I32" s="11" t="s">
        <v>189</v>
      </c>
      <c r="J32" s="11"/>
      <c r="K32" s="11"/>
      <c r="M32" s="11">
        <v>156</v>
      </c>
      <c r="N32" s="11">
        <f t="shared" si="1"/>
        <v>156</v>
      </c>
      <c r="P32" s="164">
        <v>350.84</v>
      </c>
      <c r="Q32" s="164">
        <v>360.64</v>
      </c>
      <c r="R32" s="164">
        <v>255.51</v>
      </c>
      <c r="S32" s="164">
        <v>231.3</v>
      </c>
      <c r="T32" s="11">
        <v>63</v>
      </c>
      <c r="U32" s="11" t="s">
        <v>189</v>
      </c>
      <c r="V32" s="11">
        <v>46</v>
      </c>
      <c r="W32" s="11" t="s">
        <v>189</v>
      </c>
      <c r="Y32" s="11"/>
      <c r="Z32" s="11"/>
      <c r="AB32" s="11"/>
      <c r="AC32" s="11"/>
      <c r="AD32" s="11"/>
      <c r="AE32" s="4"/>
      <c r="AF32" s="4"/>
    </row>
    <row r="33" spans="1:37" x14ac:dyDescent="0.2">
      <c r="A33" s="55"/>
      <c r="B33" s="11"/>
      <c r="C33" s="11" t="s">
        <v>190</v>
      </c>
      <c r="D33" s="11"/>
      <c r="E33" s="11" t="s">
        <v>233</v>
      </c>
      <c r="F33" s="320">
        <v>254169</v>
      </c>
      <c r="G33" s="11" t="s">
        <v>189</v>
      </c>
      <c r="H33" s="320">
        <f t="shared" si="0"/>
        <v>254169</v>
      </c>
      <c r="I33" s="11" t="s">
        <v>189</v>
      </c>
      <c r="J33" s="11"/>
      <c r="K33" s="11"/>
      <c r="M33" s="11">
        <v>16670</v>
      </c>
      <c r="N33" s="11">
        <f t="shared" si="1"/>
        <v>16670</v>
      </c>
      <c r="P33" s="164">
        <v>259.26</v>
      </c>
      <c r="Q33" s="164">
        <v>258.38</v>
      </c>
      <c r="R33" s="164">
        <v>175.26</v>
      </c>
      <c r="S33" s="164">
        <v>153.86000000000001</v>
      </c>
      <c r="T33" s="11">
        <v>47</v>
      </c>
      <c r="U33" s="11" t="s">
        <v>189</v>
      </c>
      <c r="V33" s="11">
        <v>31</v>
      </c>
      <c r="W33" s="11" t="s">
        <v>189</v>
      </c>
      <c r="Y33" s="11"/>
      <c r="Z33" s="11"/>
      <c r="AB33" s="11"/>
      <c r="AC33" s="11"/>
      <c r="AD33" s="11"/>
      <c r="AE33" s="4"/>
      <c r="AF33" s="4"/>
    </row>
    <row r="34" spans="1:37" x14ac:dyDescent="0.2">
      <c r="A34" s="55"/>
      <c r="B34" s="11"/>
      <c r="C34" s="11" t="s">
        <v>190</v>
      </c>
      <c r="D34" s="11"/>
      <c r="E34" s="11" t="s">
        <v>234</v>
      </c>
      <c r="F34" s="320">
        <v>1754</v>
      </c>
      <c r="G34" s="11" t="s">
        <v>189</v>
      </c>
      <c r="H34" s="320">
        <f t="shared" si="0"/>
        <v>1754</v>
      </c>
      <c r="I34" s="11" t="s">
        <v>189</v>
      </c>
      <c r="J34" s="11"/>
      <c r="K34" s="11"/>
      <c r="M34" s="11">
        <v>208</v>
      </c>
      <c r="N34" s="11">
        <f t="shared" si="1"/>
        <v>208</v>
      </c>
      <c r="P34" s="164">
        <v>448.64</v>
      </c>
      <c r="Q34" s="164">
        <v>309.5</v>
      </c>
      <c r="R34" s="164">
        <v>240.14</v>
      </c>
      <c r="S34" s="164">
        <v>214.36</v>
      </c>
      <c r="T34" s="11">
        <v>73</v>
      </c>
      <c r="U34" s="11" t="s">
        <v>189</v>
      </c>
      <c r="V34" s="11">
        <v>44</v>
      </c>
      <c r="W34" s="11" t="s">
        <v>189</v>
      </c>
      <c r="Y34" s="11"/>
      <c r="Z34" s="11"/>
      <c r="AB34" s="11"/>
      <c r="AC34" s="11"/>
      <c r="AD34" s="11"/>
      <c r="AE34" s="4"/>
      <c r="AF34" s="4"/>
    </row>
    <row r="35" spans="1:37" x14ac:dyDescent="0.2">
      <c r="A35" s="55"/>
      <c r="B35" s="11"/>
      <c r="C35" s="11" t="s">
        <v>190</v>
      </c>
      <c r="D35" s="11"/>
      <c r="E35" s="11" t="s">
        <v>235</v>
      </c>
      <c r="F35" s="320">
        <v>19</v>
      </c>
      <c r="G35" s="11" t="s">
        <v>189</v>
      </c>
      <c r="H35" s="320">
        <f t="shared" si="0"/>
        <v>19</v>
      </c>
      <c r="I35" s="11" t="s">
        <v>189</v>
      </c>
      <c r="J35" s="11"/>
      <c r="K35" s="11"/>
      <c r="M35" s="11">
        <v>2</v>
      </c>
      <c r="N35" s="11">
        <f t="shared" si="1"/>
        <v>2</v>
      </c>
      <c r="P35" s="164">
        <v>112.99</v>
      </c>
      <c r="Q35" s="164">
        <v>95.78</v>
      </c>
      <c r="R35" s="164">
        <v>112.99</v>
      </c>
      <c r="S35" s="164">
        <v>95.78</v>
      </c>
      <c r="T35" s="11">
        <v>19</v>
      </c>
      <c r="U35" s="11" t="s">
        <v>189</v>
      </c>
      <c r="V35" s="11">
        <v>19</v>
      </c>
      <c r="W35" s="11" t="s">
        <v>189</v>
      </c>
      <c r="Y35" s="11"/>
      <c r="Z35" s="11"/>
      <c r="AB35" s="11"/>
      <c r="AC35" s="11"/>
      <c r="AD35" s="11"/>
      <c r="AE35" s="4"/>
      <c r="AF35" s="4"/>
    </row>
    <row r="36" spans="1:37" x14ac:dyDescent="0.2">
      <c r="A36" s="55"/>
      <c r="B36" s="11"/>
      <c r="C36" s="11" t="s">
        <v>190</v>
      </c>
      <c r="D36" s="11"/>
      <c r="E36" s="11" t="s">
        <v>236</v>
      </c>
      <c r="F36" s="320">
        <v>0</v>
      </c>
      <c r="G36" s="11" t="s">
        <v>189</v>
      </c>
      <c r="H36" s="320">
        <f t="shared" si="0"/>
        <v>0</v>
      </c>
      <c r="I36" s="11" t="s">
        <v>189</v>
      </c>
      <c r="J36" s="11"/>
      <c r="K36" s="11"/>
      <c r="M36" s="11">
        <v>0</v>
      </c>
      <c r="N36" s="11">
        <f t="shared" si="1"/>
        <v>0</v>
      </c>
      <c r="P36" s="164">
        <v>0</v>
      </c>
      <c r="Q36" s="164">
        <v>0</v>
      </c>
      <c r="R36" s="164">
        <v>0</v>
      </c>
      <c r="S36" s="164">
        <v>0</v>
      </c>
      <c r="T36" s="11">
        <v>0</v>
      </c>
      <c r="U36" s="11" t="s">
        <v>189</v>
      </c>
      <c r="V36" s="11">
        <v>0</v>
      </c>
      <c r="W36" s="11" t="s">
        <v>189</v>
      </c>
      <c r="Y36" s="11"/>
      <c r="Z36" s="11"/>
      <c r="AB36" s="11"/>
      <c r="AC36" s="11"/>
      <c r="AD36" s="11"/>
      <c r="AE36" s="4"/>
      <c r="AF36" s="4"/>
    </row>
    <row r="37" spans="1:37" x14ac:dyDescent="0.2">
      <c r="A37" s="55"/>
      <c r="B37" s="11"/>
      <c r="C37" s="11" t="s">
        <v>190</v>
      </c>
      <c r="D37" s="11"/>
      <c r="E37" s="11" t="s">
        <v>237</v>
      </c>
      <c r="F37" s="320">
        <v>0</v>
      </c>
      <c r="G37" s="11" t="s">
        <v>189</v>
      </c>
      <c r="H37" s="320">
        <f t="shared" si="0"/>
        <v>0</v>
      </c>
      <c r="I37" s="11" t="s">
        <v>189</v>
      </c>
      <c r="J37" s="11"/>
      <c r="K37" s="11"/>
      <c r="M37" s="11">
        <v>0</v>
      </c>
      <c r="N37" s="11">
        <f t="shared" si="1"/>
        <v>0</v>
      </c>
      <c r="P37" s="164">
        <v>0</v>
      </c>
      <c r="Q37" s="164">
        <v>0</v>
      </c>
      <c r="R37" s="164">
        <v>0</v>
      </c>
      <c r="S37" s="164">
        <v>0</v>
      </c>
      <c r="T37" s="11">
        <v>0</v>
      </c>
      <c r="U37" s="11" t="s">
        <v>189</v>
      </c>
      <c r="V37" s="11">
        <v>0</v>
      </c>
      <c r="W37" s="11" t="s">
        <v>189</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321">
        <f>SUM(F20:F38)</f>
        <v>269377</v>
      </c>
      <c r="G39" s="177" t="s">
        <v>189</v>
      </c>
      <c r="H39" s="321">
        <f>SUM(H20:H38)</f>
        <v>269377</v>
      </c>
      <c r="I39" s="177" t="s">
        <v>189</v>
      </c>
      <c r="J39" s="95"/>
      <c r="K39" s="96"/>
      <c r="M39" s="162">
        <f>SUM(M20:M38)</f>
        <v>17716</v>
      </c>
      <c r="N39" s="162">
        <f>SUM(N20:N38)</f>
        <v>17716</v>
      </c>
      <c r="P39" s="166">
        <f t="shared" ref="P39:V39" si="2">AVERAGEIF(P20:P37,"&gt;0")</f>
        <v>450.75749999999999</v>
      </c>
      <c r="Q39" s="167">
        <f t="shared" si="2"/>
        <v>496.62375000000003</v>
      </c>
      <c r="R39" s="167">
        <f t="shared" si="2"/>
        <v>235.28624999999997</v>
      </c>
      <c r="S39" s="167">
        <f t="shared" si="2"/>
        <v>218.86375000000001</v>
      </c>
      <c r="T39" s="168">
        <f t="shared" si="2"/>
        <v>78.25</v>
      </c>
      <c r="U39" s="168" t="s">
        <v>189</v>
      </c>
      <c r="V39" s="168">
        <f t="shared" si="2"/>
        <v>41.625</v>
      </c>
      <c r="W39" s="168" t="s">
        <v>189</v>
      </c>
      <c r="Y39" s="174" t="s">
        <v>189</v>
      </c>
      <c r="Z39" s="175" t="s">
        <v>189</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3" t="s">
        <v>245</v>
      </c>
      <c r="B41" s="78" t="s">
        <v>15</v>
      </c>
      <c r="C41" s="78" t="s">
        <v>16</v>
      </c>
      <c r="D41" s="78" t="s">
        <v>104</v>
      </c>
      <c r="E41" s="78" t="s">
        <v>17</v>
      </c>
      <c r="F41" s="68" t="s">
        <v>257</v>
      </c>
      <c r="G41" s="68" t="s">
        <v>255</v>
      </c>
      <c r="H41" s="68" t="s">
        <v>258</v>
      </c>
      <c r="I41" s="68" t="s">
        <v>256</v>
      </c>
      <c r="J41" s="78" t="s">
        <v>160</v>
      </c>
      <c r="K41" s="78" t="s">
        <v>161</v>
      </c>
      <c r="L41" s="61"/>
      <c r="M41" s="68" t="s">
        <v>187</v>
      </c>
      <c r="N41" s="68" t="s">
        <v>188</v>
      </c>
      <c r="O41" s="71"/>
      <c r="P41" s="68" t="s">
        <v>191</v>
      </c>
      <c r="Q41" s="68" t="s">
        <v>192</v>
      </c>
      <c r="R41" s="68" t="s">
        <v>193</v>
      </c>
      <c r="S41" s="68" t="s">
        <v>194</v>
      </c>
      <c r="T41" s="68" t="s">
        <v>195</v>
      </c>
      <c r="U41" s="68" t="s">
        <v>196</v>
      </c>
      <c r="V41" s="68" t="s">
        <v>197</v>
      </c>
      <c r="W41" s="68" t="s">
        <v>198</v>
      </c>
      <c r="X41" s="71"/>
      <c r="Y41" s="49" t="s">
        <v>117</v>
      </c>
      <c r="Z41" s="49" t="s">
        <v>118</v>
      </c>
      <c r="AB41" s="49" t="s">
        <v>132</v>
      </c>
      <c r="AC41" s="49" t="s">
        <v>133</v>
      </c>
      <c r="AD41" s="49" t="s">
        <v>134</v>
      </c>
      <c r="AE41" s="4"/>
      <c r="AF41" s="4"/>
    </row>
    <row r="42" spans="1:37" x14ac:dyDescent="0.2">
      <c r="A42" s="55"/>
      <c r="B42" s="11"/>
      <c r="C42" s="11" t="s">
        <v>190</v>
      </c>
      <c r="D42" s="11"/>
      <c r="E42" s="161">
        <v>0</v>
      </c>
      <c r="F42" s="320">
        <v>2924</v>
      </c>
      <c r="G42" s="11" t="s">
        <v>189</v>
      </c>
      <c r="H42" s="320">
        <f t="shared" ref="H42:H59" si="3">F42</f>
        <v>2924</v>
      </c>
      <c r="I42" s="11" t="s">
        <v>189</v>
      </c>
      <c r="J42" s="11"/>
      <c r="K42" s="11"/>
      <c r="M42" s="11">
        <v>48</v>
      </c>
      <c r="N42" s="11">
        <f>M42</f>
        <v>48</v>
      </c>
      <c r="P42" s="165">
        <v>1137.32</v>
      </c>
      <c r="Q42" s="165">
        <v>1668.18</v>
      </c>
      <c r="R42" s="165">
        <v>268.45</v>
      </c>
      <c r="S42" s="165">
        <v>353.83</v>
      </c>
      <c r="T42" s="11">
        <v>225</v>
      </c>
      <c r="U42" s="11" t="s">
        <v>189</v>
      </c>
      <c r="V42" s="11">
        <v>51</v>
      </c>
      <c r="W42" s="11" t="s">
        <v>189</v>
      </c>
      <c r="Y42" s="11"/>
      <c r="Z42" s="11"/>
      <c r="AB42" s="11"/>
      <c r="AC42" s="11"/>
      <c r="AD42" s="11"/>
      <c r="AE42" s="4"/>
      <c r="AF42" s="4"/>
    </row>
    <row r="43" spans="1:37" x14ac:dyDescent="0.2">
      <c r="A43" s="55"/>
      <c r="B43" s="11"/>
      <c r="C43" s="11" t="s">
        <v>190</v>
      </c>
      <c r="D43" s="11"/>
      <c r="E43" s="11" t="s">
        <v>221</v>
      </c>
      <c r="F43" s="320">
        <v>0</v>
      </c>
      <c r="G43" s="11" t="s">
        <v>189</v>
      </c>
      <c r="H43" s="320">
        <f t="shared" si="3"/>
        <v>0</v>
      </c>
      <c r="I43" s="11" t="s">
        <v>189</v>
      </c>
      <c r="J43" s="11"/>
      <c r="K43" s="11"/>
      <c r="M43" s="11">
        <v>0</v>
      </c>
      <c r="N43" s="11">
        <f t="shared" ref="N43:N59" si="4">M43</f>
        <v>0</v>
      </c>
      <c r="P43" s="164">
        <v>0</v>
      </c>
      <c r="Q43" s="164">
        <v>0</v>
      </c>
      <c r="R43" s="164">
        <v>0</v>
      </c>
      <c r="S43" s="164">
        <v>0</v>
      </c>
      <c r="T43" s="11">
        <v>0</v>
      </c>
      <c r="U43" s="11" t="s">
        <v>189</v>
      </c>
      <c r="V43" s="5">
        <v>0</v>
      </c>
      <c r="W43" s="11" t="s">
        <v>189</v>
      </c>
      <c r="Y43" s="11"/>
      <c r="Z43" s="11"/>
      <c r="AB43" s="11"/>
      <c r="AC43" s="11"/>
      <c r="AD43" s="11"/>
      <c r="AE43" s="4"/>
      <c r="AF43" s="4"/>
    </row>
    <row r="44" spans="1:37" x14ac:dyDescent="0.2">
      <c r="A44" s="55"/>
      <c r="B44" s="11"/>
      <c r="C44" s="11" t="s">
        <v>190</v>
      </c>
      <c r="D44" s="11"/>
      <c r="E44" s="11" t="s">
        <v>222</v>
      </c>
      <c r="F44" s="320">
        <v>0</v>
      </c>
      <c r="G44" s="11" t="s">
        <v>189</v>
      </c>
      <c r="H44" s="320">
        <f t="shared" si="3"/>
        <v>0</v>
      </c>
      <c r="I44" s="11" t="s">
        <v>189</v>
      </c>
      <c r="J44" s="11"/>
      <c r="K44" s="11"/>
      <c r="M44" s="11">
        <v>1</v>
      </c>
      <c r="N44" s="11">
        <f t="shared" si="4"/>
        <v>1</v>
      </c>
      <c r="P44" s="164">
        <v>0</v>
      </c>
      <c r="Q44" s="164">
        <v>0</v>
      </c>
      <c r="R44" s="164">
        <v>0</v>
      </c>
      <c r="S44" s="164">
        <v>0</v>
      </c>
      <c r="T44" s="11">
        <v>0</v>
      </c>
      <c r="U44" s="11" t="s">
        <v>189</v>
      </c>
      <c r="V44" s="11">
        <v>0</v>
      </c>
      <c r="W44" s="11" t="s">
        <v>189</v>
      </c>
      <c r="Y44" s="11"/>
      <c r="Z44" s="11"/>
      <c r="AB44" s="11"/>
      <c r="AC44" s="11"/>
      <c r="AD44" s="11"/>
      <c r="AE44" s="4"/>
      <c r="AF44" s="4"/>
    </row>
    <row r="45" spans="1:37" x14ac:dyDescent="0.2">
      <c r="A45" s="55"/>
      <c r="B45" s="11"/>
      <c r="C45" s="11" t="s">
        <v>190</v>
      </c>
      <c r="D45" s="11"/>
      <c r="E45" s="11" t="s">
        <v>223</v>
      </c>
      <c r="F45" s="320">
        <v>0</v>
      </c>
      <c r="G45" s="11" t="s">
        <v>189</v>
      </c>
      <c r="H45" s="320">
        <f t="shared" si="3"/>
        <v>0</v>
      </c>
      <c r="I45" s="11" t="s">
        <v>189</v>
      </c>
      <c r="J45" s="11"/>
      <c r="K45" s="11"/>
      <c r="M45" s="11">
        <v>2</v>
      </c>
      <c r="N45" s="11">
        <f t="shared" si="4"/>
        <v>2</v>
      </c>
      <c r="P45" s="164">
        <v>0</v>
      </c>
      <c r="Q45" s="164">
        <v>0</v>
      </c>
      <c r="R45" s="164">
        <v>0</v>
      </c>
      <c r="S45" s="164">
        <v>0</v>
      </c>
      <c r="T45" s="11">
        <v>0</v>
      </c>
      <c r="U45" s="11" t="s">
        <v>189</v>
      </c>
      <c r="V45" s="11">
        <v>0</v>
      </c>
      <c r="W45" s="11" t="s">
        <v>189</v>
      </c>
      <c r="Y45" s="11"/>
      <c r="Z45" s="11"/>
      <c r="AB45" s="11"/>
      <c r="AC45" s="11"/>
      <c r="AD45" s="11"/>
      <c r="AE45" s="4"/>
      <c r="AF45" s="4"/>
    </row>
    <row r="46" spans="1:37" x14ac:dyDescent="0.2">
      <c r="A46" s="55"/>
      <c r="B46" s="11"/>
      <c r="C46" s="11" t="s">
        <v>190</v>
      </c>
      <c r="D46" s="11"/>
      <c r="E46" s="11" t="s">
        <v>224</v>
      </c>
      <c r="F46" s="320">
        <v>0</v>
      </c>
      <c r="G46" s="11" t="s">
        <v>189</v>
      </c>
      <c r="H46" s="320">
        <f t="shared" si="3"/>
        <v>0</v>
      </c>
      <c r="I46" s="11" t="s">
        <v>189</v>
      </c>
      <c r="J46" s="11"/>
      <c r="K46" s="11"/>
      <c r="M46" s="11">
        <v>2</v>
      </c>
      <c r="N46" s="11">
        <f t="shared" si="4"/>
        <v>2</v>
      </c>
      <c r="P46" s="164">
        <v>0</v>
      </c>
      <c r="Q46" s="164">
        <v>0</v>
      </c>
      <c r="R46" s="164">
        <v>0</v>
      </c>
      <c r="S46" s="164">
        <v>0</v>
      </c>
      <c r="T46" s="11">
        <v>0</v>
      </c>
      <c r="U46" s="11" t="s">
        <v>189</v>
      </c>
      <c r="V46" s="11">
        <v>0</v>
      </c>
      <c r="W46" s="11" t="s">
        <v>189</v>
      </c>
      <c r="Y46" s="11"/>
      <c r="Z46" s="11"/>
      <c r="AB46" s="11"/>
      <c r="AC46" s="11"/>
      <c r="AD46" s="11"/>
      <c r="AE46" s="4"/>
      <c r="AF46" s="4"/>
    </row>
    <row r="47" spans="1:37" x14ac:dyDescent="0.2">
      <c r="A47" s="55"/>
      <c r="B47" s="11"/>
      <c r="C47" s="11" t="s">
        <v>190</v>
      </c>
      <c r="D47" s="11"/>
      <c r="E47" s="11" t="s">
        <v>225</v>
      </c>
      <c r="F47" s="320">
        <v>0</v>
      </c>
      <c r="G47" s="11" t="s">
        <v>189</v>
      </c>
      <c r="H47" s="320">
        <f t="shared" si="3"/>
        <v>0</v>
      </c>
      <c r="I47" s="11" t="s">
        <v>189</v>
      </c>
      <c r="J47" s="11"/>
      <c r="K47" s="11"/>
      <c r="M47" s="11">
        <v>2</v>
      </c>
      <c r="N47" s="11">
        <f t="shared" si="4"/>
        <v>2</v>
      </c>
      <c r="P47" s="164">
        <v>333.91</v>
      </c>
      <c r="Q47" s="164">
        <v>0</v>
      </c>
      <c r="R47" s="164">
        <v>333.91</v>
      </c>
      <c r="S47" s="164">
        <v>0</v>
      </c>
      <c r="T47" s="11">
        <v>0</v>
      </c>
      <c r="U47" s="11" t="s">
        <v>189</v>
      </c>
      <c r="V47" s="11">
        <v>0</v>
      </c>
      <c r="W47" s="11" t="s">
        <v>189</v>
      </c>
      <c r="Y47" s="11"/>
      <c r="Z47" s="11"/>
      <c r="AB47" s="11"/>
      <c r="AC47" s="11"/>
      <c r="AD47" s="11"/>
      <c r="AE47" s="4"/>
      <c r="AF47" s="4"/>
    </row>
    <row r="48" spans="1:37" x14ac:dyDescent="0.2">
      <c r="A48" s="55"/>
      <c r="B48" s="11"/>
      <c r="C48" s="11" t="s">
        <v>190</v>
      </c>
      <c r="D48" s="11"/>
      <c r="E48" s="11" t="s">
        <v>226</v>
      </c>
      <c r="F48" s="320">
        <v>0</v>
      </c>
      <c r="G48" s="11" t="s">
        <v>189</v>
      </c>
      <c r="H48" s="320">
        <f t="shared" si="3"/>
        <v>0</v>
      </c>
      <c r="I48" s="11" t="s">
        <v>189</v>
      </c>
      <c r="J48" s="11"/>
      <c r="K48" s="11"/>
      <c r="M48" s="11">
        <v>0</v>
      </c>
      <c r="N48" s="11">
        <f t="shared" si="4"/>
        <v>0</v>
      </c>
      <c r="P48" s="164">
        <v>0</v>
      </c>
      <c r="Q48" s="164">
        <v>0</v>
      </c>
      <c r="R48" s="164">
        <v>0</v>
      </c>
      <c r="S48" s="164">
        <v>0</v>
      </c>
      <c r="T48" s="11">
        <v>0</v>
      </c>
      <c r="U48" s="11" t="s">
        <v>189</v>
      </c>
      <c r="V48" s="11">
        <v>0</v>
      </c>
      <c r="W48" s="11" t="s">
        <v>189</v>
      </c>
      <c r="Y48" s="11"/>
      <c r="Z48" s="11"/>
      <c r="AB48" s="11"/>
      <c r="AC48" s="11"/>
      <c r="AD48" s="11"/>
      <c r="AE48" s="4"/>
      <c r="AF48" s="4"/>
    </row>
    <row r="49" spans="1:37" x14ac:dyDescent="0.2">
      <c r="A49" s="55"/>
      <c r="B49" s="11"/>
      <c r="C49" s="11" t="s">
        <v>190</v>
      </c>
      <c r="D49" s="11"/>
      <c r="E49" s="11" t="s">
        <v>227</v>
      </c>
      <c r="F49" s="320">
        <v>0</v>
      </c>
      <c r="G49" s="11" t="s">
        <v>189</v>
      </c>
      <c r="H49" s="320">
        <f t="shared" si="3"/>
        <v>0</v>
      </c>
      <c r="I49" s="11" t="s">
        <v>189</v>
      </c>
      <c r="J49" s="11"/>
      <c r="K49" s="11"/>
      <c r="M49" s="11">
        <v>0</v>
      </c>
      <c r="N49" s="11">
        <f t="shared" si="4"/>
        <v>0</v>
      </c>
      <c r="P49" s="164">
        <v>0</v>
      </c>
      <c r="Q49" s="164">
        <v>0</v>
      </c>
      <c r="R49" s="164">
        <v>0</v>
      </c>
      <c r="S49" s="164">
        <v>0</v>
      </c>
      <c r="T49" s="11">
        <v>0</v>
      </c>
      <c r="U49" s="11" t="s">
        <v>189</v>
      </c>
      <c r="V49" s="11">
        <v>0</v>
      </c>
      <c r="W49" s="11" t="s">
        <v>189</v>
      </c>
      <c r="Y49" s="11"/>
      <c r="Z49" s="11"/>
      <c r="AB49" s="11"/>
      <c r="AC49" s="11"/>
      <c r="AD49" s="11"/>
      <c r="AE49" s="4"/>
      <c r="AF49" s="4"/>
    </row>
    <row r="50" spans="1:37" x14ac:dyDescent="0.2">
      <c r="A50" s="55"/>
      <c r="B50" s="11"/>
      <c r="C50" s="11" t="s">
        <v>190</v>
      </c>
      <c r="D50" s="11"/>
      <c r="E50" s="11" t="s">
        <v>228</v>
      </c>
      <c r="F50" s="320">
        <v>4577</v>
      </c>
      <c r="G50" s="11" t="s">
        <v>189</v>
      </c>
      <c r="H50" s="320">
        <f t="shared" si="3"/>
        <v>4577</v>
      </c>
      <c r="I50" s="11" t="s">
        <v>189</v>
      </c>
      <c r="J50" s="11"/>
      <c r="K50" s="11"/>
      <c r="M50" s="11">
        <v>486</v>
      </c>
      <c r="N50" s="11">
        <f t="shared" si="4"/>
        <v>486</v>
      </c>
      <c r="P50" s="164">
        <v>759.55</v>
      </c>
      <c r="Q50" s="164">
        <v>1044.1400000000001</v>
      </c>
      <c r="R50" s="164">
        <v>239.76</v>
      </c>
      <c r="S50" s="164">
        <v>256.94</v>
      </c>
      <c r="T50" s="11">
        <v>143</v>
      </c>
      <c r="U50" s="11" t="s">
        <v>189</v>
      </c>
      <c r="V50" s="11">
        <v>47</v>
      </c>
      <c r="W50" s="11" t="s">
        <v>189</v>
      </c>
      <c r="Y50" s="11"/>
      <c r="Z50" s="11"/>
      <c r="AB50" s="11"/>
      <c r="AC50" s="11"/>
      <c r="AD50" s="11"/>
      <c r="AE50" s="4"/>
      <c r="AF50" s="4"/>
    </row>
    <row r="51" spans="1:37" x14ac:dyDescent="0.2">
      <c r="A51" s="55"/>
      <c r="B51" s="11"/>
      <c r="C51" s="11" t="s">
        <v>190</v>
      </c>
      <c r="D51" s="11"/>
      <c r="E51" s="11" t="s">
        <v>229</v>
      </c>
      <c r="F51" s="320">
        <v>4594</v>
      </c>
      <c r="G51" s="11" t="s">
        <v>189</v>
      </c>
      <c r="H51" s="320">
        <f t="shared" si="3"/>
        <v>4594</v>
      </c>
      <c r="I51" s="11" t="s">
        <v>189</v>
      </c>
      <c r="J51" s="11"/>
      <c r="K51" s="11"/>
      <c r="M51" s="11">
        <v>111</v>
      </c>
      <c r="N51" s="11">
        <f t="shared" si="4"/>
        <v>111</v>
      </c>
      <c r="P51" s="164">
        <v>307.83999999999997</v>
      </c>
      <c r="Q51" s="164">
        <v>343.25</v>
      </c>
      <c r="R51" s="164">
        <v>218.4</v>
      </c>
      <c r="S51" s="164">
        <v>215.13</v>
      </c>
      <c r="T51" s="11">
        <v>60</v>
      </c>
      <c r="U51" s="11" t="s">
        <v>189</v>
      </c>
      <c r="V51" s="11">
        <v>43</v>
      </c>
      <c r="W51" s="11" t="s">
        <v>189</v>
      </c>
      <c r="Y51" s="11"/>
      <c r="Z51" s="11"/>
      <c r="AB51" s="11"/>
      <c r="AC51" s="11"/>
      <c r="AD51" s="11"/>
      <c r="AE51" s="4"/>
      <c r="AF51" s="4"/>
    </row>
    <row r="52" spans="1:37" x14ac:dyDescent="0.2">
      <c r="A52" s="55"/>
      <c r="B52" s="11"/>
      <c r="C52" s="11" t="s">
        <v>190</v>
      </c>
      <c r="D52" s="11"/>
      <c r="E52" s="11" t="s">
        <v>230</v>
      </c>
      <c r="F52" s="320">
        <v>211</v>
      </c>
      <c r="G52" s="11" t="s">
        <v>189</v>
      </c>
      <c r="H52" s="320">
        <f t="shared" si="3"/>
        <v>211</v>
      </c>
      <c r="I52" s="11" t="s">
        <v>189</v>
      </c>
      <c r="J52" s="11"/>
      <c r="K52" s="11"/>
      <c r="M52" s="11">
        <v>6</v>
      </c>
      <c r="N52" s="11">
        <f t="shared" si="4"/>
        <v>6</v>
      </c>
      <c r="P52" s="164">
        <v>349.75</v>
      </c>
      <c r="Q52" s="164">
        <v>346.36</v>
      </c>
      <c r="R52" s="164">
        <v>218.4</v>
      </c>
      <c r="S52" s="164">
        <v>211.94</v>
      </c>
      <c r="T52" s="11">
        <v>70</v>
      </c>
      <c r="U52" s="11" t="s">
        <v>189</v>
      </c>
      <c r="V52" s="11">
        <v>43</v>
      </c>
      <c r="W52" s="11" t="s">
        <v>189</v>
      </c>
      <c r="Y52" s="11"/>
      <c r="Z52" s="11"/>
      <c r="AB52" s="11"/>
      <c r="AC52" s="11"/>
      <c r="AD52" s="11"/>
      <c r="AE52" s="4"/>
      <c r="AF52" s="4"/>
    </row>
    <row r="53" spans="1:37" x14ac:dyDescent="0.2">
      <c r="A53" s="55"/>
      <c r="B53" s="11"/>
      <c r="C53" s="11" t="s">
        <v>190</v>
      </c>
      <c r="D53" s="11"/>
      <c r="E53" s="11" t="s">
        <v>231</v>
      </c>
      <c r="F53" s="320">
        <v>0</v>
      </c>
      <c r="G53" s="11" t="s">
        <v>189</v>
      </c>
      <c r="H53" s="320">
        <f t="shared" si="3"/>
        <v>0</v>
      </c>
      <c r="I53" s="11" t="s">
        <v>189</v>
      </c>
      <c r="J53" s="11"/>
      <c r="K53" s="11"/>
      <c r="M53" s="11">
        <v>0</v>
      </c>
      <c r="N53" s="11">
        <f t="shared" si="4"/>
        <v>0</v>
      </c>
      <c r="P53" s="164">
        <v>0</v>
      </c>
      <c r="Q53" s="164">
        <v>0</v>
      </c>
      <c r="R53" s="164">
        <v>0</v>
      </c>
      <c r="S53" s="164">
        <v>0</v>
      </c>
      <c r="T53" s="11">
        <v>0</v>
      </c>
      <c r="U53" s="11" t="s">
        <v>189</v>
      </c>
      <c r="V53" s="11">
        <v>0</v>
      </c>
      <c r="W53" s="11" t="s">
        <v>189</v>
      </c>
      <c r="Y53" s="11"/>
      <c r="Z53" s="11"/>
      <c r="AB53" s="11"/>
      <c r="AC53" s="11"/>
      <c r="AD53" s="11"/>
      <c r="AE53" s="4"/>
      <c r="AF53" s="4"/>
    </row>
    <row r="54" spans="1:37" x14ac:dyDescent="0.2">
      <c r="A54" s="55"/>
      <c r="B54" s="11"/>
      <c r="C54" s="11" t="s">
        <v>190</v>
      </c>
      <c r="D54" s="11"/>
      <c r="E54" s="11" t="s">
        <v>232</v>
      </c>
      <c r="F54" s="320">
        <v>1311</v>
      </c>
      <c r="G54" s="11" t="s">
        <v>189</v>
      </c>
      <c r="H54" s="320">
        <f t="shared" si="3"/>
        <v>1311</v>
      </c>
      <c r="I54" s="11" t="s">
        <v>189</v>
      </c>
      <c r="J54" s="11"/>
      <c r="K54" s="11"/>
      <c r="M54" s="11">
        <v>155</v>
      </c>
      <c r="N54" s="11">
        <f t="shared" si="4"/>
        <v>155</v>
      </c>
      <c r="P54" s="164">
        <v>270.06</v>
      </c>
      <c r="Q54" s="164">
        <v>294.02999999999997</v>
      </c>
      <c r="R54" s="164">
        <v>223.14</v>
      </c>
      <c r="S54" s="164">
        <v>216.78</v>
      </c>
      <c r="T54" s="11">
        <v>52</v>
      </c>
      <c r="U54" s="11" t="s">
        <v>189</v>
      </c>
      <c r="V54" s="11">
        <v>44</v>
      </c>
      <c r="W54" s="11" t="s">
        <v>189</v>
      </c>
      <c r="Y54" s="11"/>
      <c r="Z54" s="11"/>
      <c r="AB54" s="11"/>
      <c r="AC54" s="11"/>
      <c r="AD54" s="11"/>
      <c r="AE54" s="4"/>
      <c r="AF54" s="4"/>
    </row>
    <row r="55" spans="1:37" x14ac:dyDescent="0.2">
      <c r="A55" s="55"/>
      <c r="B55" s="11"/>
      <c r="C55" s="11" t="s">
        <v>190</v>
      </c>
      <c r="D55" s="11"/>
      <c r="E55" s="11" t="s">
        <v>233</v>
      </c>
      <c r="F55" s="320">
        <v>252734</v>
      </c>
      <c r="G55" s="11" t="s">
        <v>189</v>
      </c>
      <c r="H55" s="320">
        <f t="shared" si="3"/>
        <v>252734</v>
      </c>
      <c r="I55" s="11" t="s">
        <v>189</v>
      </c>
      <c r="J55" s="11"/>
      <c r="K55" s="11"/>
      <c r="M55" s="11">
        <v>16660</v>
      </c>
      <c r="N55" s="11">
        <f t="shared" si="4"/>
        <v>16660</v>
      </c>
      <c r="P55" s="164">
        <v>239.97</v>
      </c>
      <c r="Q55" s="164">
        <v>258.20999999999998</v>
      </c>
      <c r="R55" s="164">
        <v>161.41999999999999</v>
      </c>
      <c r="S55" s="164">
        <v>153.86000000000001</v>
      </c>
      <c r="T55" s="11">
        <v>47</v>
      </c>
      <c r="U55" s="11" t="s">
        <v>189</v>
      </c>
      <c r="V55" s="11">
        <v>31</v>
      </c>
      <c r="W55" s="11" t="s">
        <v>189</v>
      </c>
      <c r="Y55" s="11"/>
      <c r="Z55" s="11"/>
      <c r="AB55" s="11"/>
      <c r="AC55" s="11"/>
      <c r="AD55" s="11"/>
      <c r="AE55" s="4"/>
      <c r="AF55" s="4"/>
    </row>
    <row r="56" spans="1:37" x14ac:dyDescent="0.2">
      <c r="A56" s="55"/>
      <c r="B56" s="11"/>
      <c r="C56" s="11" t="s">
        <v>190</v>
      </c>
      <c r="D56" s="11"/>
      <c r="E56" s="11" t="s">
        <v>234</v>
      </c>
      <c r="F56" s="320">
        <v>2106</v>
      </c>
      <c r="G56" s="11" t="s">
        <v>189</v>
      </c>
      <c r="H56" s="320">
        <f t="shared" si="3"/>
        <v>2106</v>
      </c>
      <c r="I56" s="11" t="s">
        <v>189</v>
      </c>
      <c r="J56" s="11"/>
      <c r="K56" s="11"/>
      <c r="M56" s="11">
        <v>199</v>
      </c>
      <c r="N56" s="11">
        <f t="shared" si="4"/>
        <v>199</v>
      </c>
      <c r="P56" s="164">
        <v>579.37</v>
      </c>
      <c r="Q56" s="164">
        <v>561.99</v>
      </c>
      <c r="R56" s="164">
        <v>242.14</v>
      </c>
      <c r="S56" s="164">
        <v>236.14</v>
      </c>
      <c r="T56" s="11">
        <v>111</v>
      </c>
      <c r="U56" s="11" t="s">
        <v>189</v>
      </c>
      <c r="V56" s="11">
        <v>48</v>
      </c>
      <c r="W56" s="11" t="s">
        <v>189</v>
      </c>
      <c r="Y56" s="11"/>
      <c r="Z56" s="11"/>
      <c r="AB56" s="11"/>
      <c r="AC56" s="11"/>
      <c r="AD56" s="11"/>
      <c r="AE56" s="4"/>
      <c r="AF56" s="4"/>
    </row>
    <row r="57" spans="1:37" x14ac:dyDescent="0.2">
      <c r="A57" s="55"/>
      <c r="B57" s="11"/>
      <c r="C57" s="11" t="s">
        <v>190</v>
      </c>
      <c r="D57" s="11"/>
      <c r="E57" s="11" t="s">
        <v>235</v>
      </c>
      <c r="F57" s="320">
        <v>28</v>
      </c>
      <c r="G57" s="11" t="s">
        <v>189</v>
      </c>
      <c r="H57" s="320">
        <f t="shared" si="3"/>
        <v>28</v>
      </c>
      <c r="I57" s="11" t="s">
        <v>189</v>
      </c>
      <c r="J57" s="11"/>
      <c r="K57" s="11"/>
      <c r="M57" s="11">
        <v>2</v>
      </c>
      <c r="N57" s="11">
        <f t="shared" si="4"/>
        <v>2</v>
      </c>
      <c r="P57" s="164">
        <v>147.18</v>
      </c>
      <c r="Q57" s="164">
        <v>139.34</v>
      </c>
      <c r="R57" s="164">
        <v>147.18</v>
      </c>
      <c r="S57" s="164">
        <v>139.34</v>
      </c>
      <c r="T57" s="11">
        <v>28</v>
      </c>
      <c r="U57" s="11" t="s">
        <v>189</v>
      </c>
      <c r="V57" s="11">
        <v>28</v>
      </c>
      <c r="W57" s="11" t="s">
        <v>189</v>
      </c>
      <c r="Y57" s="11"/>
      <c r="Z57" s="11"/>
      <c r="AB57" s="11"/>
      <c r="AC57" s="11"/>
      <c r="AD57" s="11"/>
      <c r="AE57" s="4"/>
      <c r="AF57" s="4"/>
    </row>
    <row r="58" spans="1:37" x14ac:dyDescent="0.2">
      <c r="A58" s="55"/>
      <c r="B58" s="11"/>
      <c r="C58" s="11" t="s">
        <v>190</v>
      </c>
      <c r="D58" s="11"/>
      <c r="E58" s="11" t="s">
        <v>236</v>
      </c>
      <c r="F58" s="320">
        <v>0</v>
      </c>
      <c r="G58" s="11" t="s">
        <v>189</v>
      </c>
      <c r="H58" s="320">
        <f t="shared" si="3"/>
        <v>0</v>
      </c>
      <c r="I58" s="11" t="s">
        <v>189</v>
      </c>
      <c r="J58" s="11"/>
      <c r="K58" s="11"/>
      <c r="M58" s="11">
        <v>0</v>
      </c>
      <c r="N58" s="11">
        <f t="shared" si="4"/>
        <v>0</v>
      </c>
      <c r="P58" s="164">
        <v>0</v>
      </c>
      <c r="Q58" s="164">
        <v>0</v>
      </c>
      <c r="R58" s="164">
        <v>0</v>
      </c>
      <c r="S58" s="164">
        <v>0</v>
      </c>
      <c r="T58" s="11">
        <v>0</v>
      </c>
      <c r="U58" s="11" t="s">
        <v>189</v>
      </c>
      <c r="V58" s="11">
        <v>0</v>
      </c>
      <c r="W58" s="11" t="s">
        <v>189</v>
      </c>
      <c r="Y58" s="11"/>
      <c r="Z58" s="11"/>
      <c r="AB58" s="11"/>
      <c r="AC58" s="11"/>
      <c r="AD58" s="11"/>
      <c r="AE58" s="4"/>
      <c r="AF58" s="4"/>
    </row>
    <row r="59" spans="1:37" x14ac:dyDescent="0.2">
      <c r="A59" s="55"/>
      <c r="B59" s="11"/>
      <c r="C59" s="11" t="s">
        <v>190</v>
      </c>
      <c r="D59" s="11"/>
      <c r="E59" s="11" t="s">
        <v>237</v>
      </c>
      <c r="F59" s="320">
        <v>0</v>
      </c>
      <c r="G59" s="11" t="s">
        <v>189</v>
      </c>
      <c r="H59" s="320">
        <f t="shared" si="3"/>
        <v>0</v>
      </c>
      <c r="I59" s="11" t="s">
        <v>189</v>
      </c>
      <c r="J59" s="11"/>
      <c r="K59" s="11"/>
      <c r="M59" s="11">
        <v>0</v>
      </c>
      <c r="N59" s="11">
        <f t="shared" si="4"/>
        <v>0</v>
      </c>
      <c r="P59" s="164">
        <v>0</v>
      </c>
      <c r="Q59" s="164">
        <v>0</v>
      </c>
      <c r="R59" s="164">
        <v>0</v>
      </c>
      <c r="S59" s="164">
        <v>0</v>
      </c>
      <c r="T59" s="11">
        <v>0</v>
      </c>
      <c r="U59" s="11" t="s">
        <v>189</v>
      </c>
      <c r="V59" s="11">
        <v>0</v>
      </c>
      <c r="W59" s="11" t="s">
        <v>189</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321">
        <f>SUM(F42:F60)</f>
        <v>268485</v>
      </c>
      <c r="G61" s="177" t="s">
        <v>189</v>
      </c>
      <c r="H61" s="321">
        <f>SUM(H42:H60)</f>
        <v>268485</v>
      </c>
      <c r="I61" s="177" t="s">
        <v>189</v>
      </c>
      <c r="J61" s="95"/>
      <c r="K61" s="96"/>
      <c r="M61" s="162">
        <f>SUM(M42:M60)</f>
        <v>17674</v>
      </c>
      <c r="N61" s="162">
        <f>SUM(N42:N60)</f>
        <v>17674</v>
      </c>
      <c r="P61" s="166">
        <f t="shared" ref="P61:T61" si="5">AVERAGEIF(P42:P59,"&gt;0")</f>
        <v>458.32777777777778</v>
      </c>
      <c r="Q61" s="167">
        <f t="shared" si="5"/>
        <v>581.9375</v>
      </c>
      <c r="R61" s="167">
        <f t="shared" si="5"/>
        <v>228.08888888888885</v>
      </c>
      <c r="S61" s="167">
        <f t="shared" si="5"/>
        <v>222.99499999999998</v>
      </c>
      <c r="T61" s="168">
        <f t="shared" si="5"/>
        <v>92</v>
      </c>
      <c r="U61" s="168" t="s">
        <v>189</v>
      </c>
      <c r="V61" s="168">
        <f>AVERAGEIF(V42:V59,"&gt;0")</f>
        <v>41.875</v>
      </c>
      <c r="W61" s="173" t="s">
        <v>189</v>
      </c>
      <c r="Y61" s="174">
        <v>39162332.079999998</v>
      </c>
      <c r="Z61" s="175">
        <v>38410324.520000003</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3" t="s">
        <v>246</v>
      </c>
      <c r="B63" s="78" t="s">
        <v>15</v>
      </c>
      <c r="C63" s="78" t="s">
        <v>16</v>
      </c>
      <c r="D63" s="78" t="s">
        <v>104</v>
      </c>
      <c r="E63" s="78" t="s">
        <v>17</v>
      </c>
      <c r="F63" s="68" t="s">
        <v>257</v>
      </c>
      <c r="G63" s="68" t="s">
        <v>255</v>
      </c>
      <c r="H63" s="68" t="s">
        <v>258</v>
      </c>
      <c r="I63" s="68" t="s">
        <v>256</v>
      </c>
      <c r="J63" s="78" t="s">
        <v>160</v>
      </c>
      <c r="K63" s="78" t="s">
        <v>161</v>
      </c>
      <c r="L63" s="61"/>
      <c r="M63" s="68" t="s">
        <v>187</v>
      </c>
      <c r="N63" s="68" t="s">
        <v>188</v>
      </c>
      <c r="O63" s="71"/>
      <c r="P63" s="68" t="s">
        <v>191</v>
      </c>
      <c r="Q63" s="68" t="s">
        <v>192</v>
      </c>
      <c r="R63" s="68" t="s">
        <v>193</v>
      </c>
      <c r="S63" s="68" t="s">
        <v>194</v>
      </c>
      <c r="T63" s="68" t="s">
        <v>195</v>
      </c>
      <c r="U63" s="68" t="s">
        <v>196</v>
      </c>
      <c r="V63" s="68" t="s">
        <v>197</v>
      </c>
      <c r="W63" s="68" t="s">
        <v>198</v>
      </c>
      <c r="X63" s="71"/>
      <c r="Y63" s="49" t="s">
        <v>117</v>
      </c>
      <c r="Z63" s="49" t="s">
        <v>118</v>
      </c>
      <c r="AB63" s="49" t="s">
        <v>132</v>
      </c>
      <c r="AC63" s="49" t="s">
        <v>133</v>
      </c>
      <c r="AD63" s="49" t="s">
        <v>134</v>
      </c>
      <c r="AE63" s="4"/>
      <c r="AF63" s="4"/>
    </row>
    <row r="64" spans="1:37" x14ac:dyDescent="0.2">
      <c r="A64" s="55"/>
      <c r="B64" s="11"/>
      <c r="C64" s="11" t="s">
        <v>190</v>
      </c>
      <c r="D64" s="11"/>
      <c r="E64" s="161">
        <v>0</v>
      </c>
      <c r="F64" s="320">
        <v>1042</v>
      </c>
      <c r="G64" s="11" t="s">
        <v>189</v>
      </c>
      <c r="H64" s="320">
        <f t="shared" ref="H64" si="6">F64</f>
        <v>1042</v>
      </c>
      <c r="I64" s="11" t="s">
        <v>189</v>
      </c>
      <c r="J64" s="11"/>
      <c r="K64" s="11"/>
      <c r="M64" s="11">
        <v>40</v>
      </c>
      <c r="N64" s="11">
        <f>M64</f>
        <v>40</v>
      </c>
      <c r="P64" s="165">
        <v>599.39</v>
      </c>
      <c r="Q64" s="165">
        <v>734.83</v>
      </c>
      <c r="R64" s="165">
        <v>400.58</v>
      </c>
      <c r="S64" s="165">
        <v>379.79</v>
      </c>
      <c r="T64" s="11">
        <v>116</v>
      </c>
      <c r="U64" s="11" t="s">
        <v>189</v>
      </c>
      <c r="V64" s="11">
        <v>80</v>
      </c>
      <c r="W64" s="11" t="s">
        <v>189</v>
      </c>
      <c r="Y64" s="11"/>
      <c r="Z64" s="11"/>
      <c r="AB64" s="11"/>
      <c r="AC64" s="11"/>
      <c r="AD64" s="11"/>
      <c r="AE64" s="4"/>
      <c r="AF64" s="4"/>
    </row>
    <row r="65" spans="1:32" x14ac:dyDescent="0.2">
      <c r="A65" s="55"/>
      <c r="B65" s="11"/>
      <c r="C65" s="11" t="s">
        <v>190</v>
      </c>
      <c r="D65" s="11"/>
      <c r="E65" s="11" t="s">
        <v>222</v>
      </c>
      <c r="F65" s="320">
        <v>0</v>
      </c>
      <c r="G65" s="11" t="s">
        <v>189</v>
      </c>
      <c r="H65" s="320">
        <f t="shared" ref="H65:H79" si="7">F65</f>
        <v>0</v>
      </c>
      <c r="I65" s="11" t="s">
        <v>189</v>
      </c>
      <c r="J65" s="11"/>
      <c r="K65" s="11"/>
      <c r="M65" s="11">
        <v>1</v>
      </c>
      <c r="N65" s="11">
        <f t="shared" ref="N65:N79" si="8">M65</f>
        <v>1</v>
      </c>
      <c r="P65" s="164">
        <v>0</v>
      </c>
      <c r="Q65" s="164">
        <v>0</v>
      </c>
      <c r="R65" s="164">
        <v>0</v>
      </c>
      <c r="S65" s="164">
        <v>0</v>
      </c>
      <c r="T65" s="11">
        <v>0</v>
      </c>
      <c r="U65" s="11" t="s">
        <v>189</v>
      </c>
      <c r="V65" s="11">
        <v>0</v>
      </c>
      <c r="W65" s="11" t="s">
        <v>189</v>
      </c>
      <c r="Y65" s="11"/>
      <c r="Z65" s="11"/>
      <c r="AB65" s="11"/>
      <c r="AC65" s="11"/>
      <c r="AD65" s="11"/>
      <c r="AE65" s="4"/>
      <c r="AF65" s="4"/>
    </row>
    <row r="66" spans="1:32" x14ac:dyDescent="0.2">
      <c r="A66" s="55"/>
      <c r="B66" s="11"/>
      <c r="C66" s="11" t="s">
        <v>190</v>
      </c>
      <c r="D66" s="11"/>
      <c r="E66" s="11" t="s">
        <v>223</v>
      </c>
      <c r="F66" s="320">
        <v>0</v>
      </c>
      <c r="G66" s="11" t="s">
        <v>189</v>
      </c>
      <c r="H66" s="320">
        <f t="shared" si="7"/>
        <v>0</v>
      </c>
      <c r="I66" s="11" t="s">
        <v>189</v>
      </c>
      <c r="J66" s="11"/>
      <c r="K66" s="11"/>
      <c r="M66" s="11">
        <v>1</v>
      </c>
      <c r="N66" s="11">
        <f t="shared" si="8"/>
        <v>1</v>
      </c>
      <c r="P66" s="164">
        <v>0</v>
      </c>
      <c r="Q66" s="164">
        <v>0</v>
      </c>
      <c r="R66" s="164">
        <v>0</v>
      </c>
      <c r="S66" s="164">
        <v>0</v>
      </c>
      <c r="T66" s="11">
        <v>0</v>
      </c>
      <c r="U66" s="11" t="s">
        <v>189</v>
      </c>
      <c r="V66" s="11">
        <v>0</v>
      </c>
      <c r="W66" s="11" t="s">
        <v>189</v>
      </c>
      <c r="Y66" s="11"/>
      <c r="Z66" s="11"/>
      <c r="AB66" s="11"/>
      <c r="AC66" s="11"/>
      <c r="AD66" s="11"/>
      <c r="AE66" s="4"/>
      <c r="AF66" s="4"/>
    </row>
    <row r="67" spans="1:32" x14ac:dyDescent="0.2">
      <c r="A67" s="55"/>
      <c r="B67" s="11"/>
      <c r="C67" s="11" t="s">
        <v>190</v>
      </c>
      <c r="D67" s="11"/>
      <c r="E67" s="11" t="s">
        <v>224</v>
      </c>
      <c r="F67" s="320">
        <v>0</v>
      </c>
      <c r="G67" s="11" t="s">
        <v>189</v>
      </c>
      <c r="H67" s="320">
        <f t="shared" si="7"/>
        <v>0</v>
      </c>
      <c r="I67" s="11" t="s">
        <v>189</v>
      </c>
      <c r="J67" s="11"/>
      <c r="K67" s="11"/>
      <c r="M67" s="11">
        <v>1</v>
      </c>
      <c r="N67" s="11">
        <f t="shared" si="8"/>
        <v>1</v>
      </c>
      <c r="P67" s="164">
        <v>0</v>
      </c>
      <c r="Q67" s="164">
        <v>0</v>
      </c>
      <c r="R67" s="164">
        <v>0</v>
      </c>
      <c r="S67" s="164">
        <v>0</v>
      </c>
      <c r="T67" s="11">
        <v>0</v>
      </c>
      <c r="U67" s="11" t="s">
        <v>189</v>
      </c>
      <c r="V67" s="11">
        <v>0</v>
      </c>
      <c r="W67" s="11" t="s">
        <v>189</v>
      </c>
      <c r="Y67" s="11"/>
      <c r="Z67" s="11"/>
      <c r="AB67" s="11"/>
      <c r="AC67" s="11"/>
      <c r="AD67" s="11"/>
      <c r="AE67" s="4"/>
      <c r="AF67" s="4"/>
    </row>
    <row r="68" spans="1:32" x14ac:dyDescent="0.2">
      <c r="A68" s="55"/>
      <c r="B68" s="11"/>
      <c r="C68" s="11" t="s">
        <v>190</v>
      </c>
      <c r="D68" s="11"/>
      <c r="E68" s="11" t="s">
        <v>226</v>
      </c>
      <c r="F68" s="320">
        <v>0</v>
      </c>
      <c r="G68" s="11" t="s">
        <v>189</v>
      </c>
      <c r="H68" s="320">
        <f t="shared" si="7"/>
        <v>0</v>
      </c>
      <c r="I68" s="11" t="s">
        <v>189</v>
      </c>
      <c r="J68" s="11"/>
      <c r="K68" s="11"/>
      <c r="M68" s="11">
        <v>0</v>
      </c>
      <c r="N68" s="11">
        <f t="shared" si="8"/>
        <v>0</v>
      </c>
      <c r="P68" s="164">
        <v>0</v>
      </c>
      <c r="Q68" s="164">
        <v>0</v>
      </c>
      <c r="R68" s="164">
        <v>0</v>
      </c>
      <c r="S68" s="164">
        <v>0</v>
      </c>
      <c r="T68" s="11">
        <v>0</v>
      </c>
      <c r="U68" s="11" t="s">
        <v>189</v>
      </c>
      <c r="V68" s="11">
        <v>0</v>
      </c>
      <c r="W68" s="11" t="s">
        <v>189</v>
      </c>
      <c r="Y68" s="11"/>
      <c r="Z68" s="11"/>
      <c r="AB68" s="11"/>
      <c r="AC68" s="11"/>
      <c r="AD68" s="11"/>
      <c r="AE68" s="4"/>
      <c r="AF68" s="4"/>
    </row>
    <row r="69" spans="1:32" x14ac:dyDescent="0.2">
      <c r="A69" s="55"/>
      <c r="B69" s="11"/>
      <c r="C69" s="11" t="s">
        <v>190</v>
      </c>
      <c r="D69" s="11"/>
      <c r="E69" s="11" t="s">
        <v>227</v>
      </c>
      <c r="F69" s="320">
        <v>0</v>
      </c>
      <c r="G69" s="11" t="s">
        <v>189</v>
      </c>
      <c r="H69" s="320">
        <f t="shared" si="7"/>
        <v>0</v>
      </c>
      <c r="I69" s="11" t="s">
        <v>189</v>
      </c>
      <c r="J69" s="11"/>
      <c r="K69" s="11"/>
      <c r="M69" s="11">
        <v>0</v>
      </c>
      <c r="N69" s="11">
        <f t="shared" si="8"/>
        <v>0</v>
      </c>
      <c r="P69" s="164">
        <v>0</v>
      </c>
      <c r="Q69" s="164">
        <v>0</v>
      </c>
      <c r="R69" s="164">
        <v>0</v>
      </c>
      <c r="S69" s="164">
        <v>0</v>
      </c>
      <c r="T69" s="11">
        <v>0</v>
      </c>
      <c r="U69" s="11" t="s">
        <v>189</v>
      </c>
      <c r="V69" s="11">
        <v>0</v>
      </c>
      <c r="W69" s="11" t="s">
        <v>189</v>
      </c>
      <c r="Y69" s="11"/>
      <c r="Z69" s="11"/>
      <c r="AB69" s="11"/>
      <c r="AC69" s="11"/>
      <c r="AD69" s="11"/>
      <c r="AE69" s="4"/>
      <c r="AF69" s="4"/>
    </row>
    <row r="70" spans="1:32" x14ac:dyDescent="0.2">
      <c r="A70" s="55"/>
      <c r="B70" s="11"/>
      <c r="C70" s="11" t="s">
        <v>190</v>
      </c>
      <c r="D70" s="11"/>
      <c r="E70" s="11" t="s">
        <v>228</v>
      </c>
      <c r="F70" s="320">
        <v>5766</v>
      </c>
      <c r="G70" s="11" t="s">
        <v>189</v>
      </c>
      <c r="H70" s="320">
        <f t="shared" si="7"/>
        <v>5766</v>
      </c>
      <c r="I70" s="11" t="s">
        <v>189</v>
      </c>
      <c r="J70" s="11"/>
      <c r="K70" s="11"/>
      <c r="M70" s="11">
        <v>470</v>
      </c>
      <c r="N70" s="11">
        <f t="shared" si="8"/>
        <v>470</v>
      </c>
      <c r="P70" s="164">
        <v>939.16</v>
      </c>
      <c r="Q70" s="164">
        <v>1181.22</v>
      </c>
      <c r="R70" s="164">
        <v>279.74</v>
      </c>
      <c r="S70" s="164">
        <v>262.20999999999998</v>
      </c>
      <c r="T70" s="11">
        <v>180</v>
      </c>
      <c r="U70" s="11" t="s">
        <v>189</v>
      </c>
      <c r="V70" s="11">
        <v>52</v>
      </c>
      <c r="W70" s="11" t="s">
        <v>189</v>
      </c>
      <c r="Y70" s="11"/>
      <c r="Z70" s="11"/>
      <c r="AB70" s="11"/>
      <c r="AC70" s="11"/>
      <c r="AD70" s="11"/>
      <c r="AE70" s="4"/>
      <c r="AF70" s="4"/>
    </row>
    <row r="71" spans="1:32" x14ac:dyDescent="0.2">
      <c r="A71" s="55"/>
      <c r="B71" s="11"/>
      <c r="C71" s="11" t="s">
        <v>190</v>
      </c>
      <c r="D71" s="11"/>
      <c r="E71" s="11" t="s">
        <v>229</v>
      </c>
      <c r="F71" s="320">
        <v>4203</v>
      </c>
      <c r="G71" s="11" t="s">
        <v>189</v>
      </c>
      <c r="H71" s="320">
        <f t="shared" si="7"/>
        <v>4203</v>
      </c>
      <c r="I71" s="11" t="s">
        <v>189</v>
      </c>
      <c r="J71" s="11"/>
      <c r="K71" s="11"/>
      <c r="M71" s="11">
        <v>104</v>
      </c>
      <c r="N71" s="11">
        <f t="shared" si="8"/>
        <v>104</v>
      </c>
      <c r="P71" s="164">
        <v>289.06</v>
      </c>
      <c r="Q71" s="164">
        <v>292.98</v>
      </c>
      <c r="R71" s="164">
        <v>208.16</v>
      </c>
      <c r="S71" s="164">
        <v>194.01</v>
      </c>
      <c r="T71" s="11">
        <v>57</v>
      </c>
      <c r="U71" s="11" t="s">
        <v>189</v>
      </c>
      <c r="V71" s="11">
        <v>40</v>
      </c>
      <c r="W71" s="11" t="s">
        <v>189</v>
      </c>
      <c r="Y71" s="11"/>
      <c r="Z71" s="11"/>
      <c r="AB71" s="11"/>
      <c r="AC71" s="11"/>
      <c r="AD71" s="11"/>
      <c r="AE71" s="4"/>
      <c r="AF71" s="4"/>
    </row>
    <row r="72" spans="1:32" x14ac:dyDescent="0.2">
      <c r="A72" s="55"/>
      <c r="B72" s="11"/>
      <c r="C72" s="11" t="s">
        <v>190</v>
      </c>
      <c r="D72" s="11"/>
      <c r="E72" s="11" t="s">
        <v>230</v>
      </c>
      <c r="F72" s="320">
        <v>276</v>
      </c>
      <c r="G72" s="11" t="s">
        <v>189</v>
      </c>
      <c r="H72" s="320">
        <f t="shared" si="7"/>
        <v>276</v>
      </c>
      <c r="I72" s="11" t="s">
        <v>189</v>
      </c>
      <c r="J72" s="11"/>
      <c r="K72" s="11"/>
      <c r="M72" s="11">
        <v>4</v>
      </c>
      <c r="N72" s="11">
        <f t="shared" si="8"/>
        <v>4</v>
      </c>
      <c r="P72" s="164">
        <v>454.89</v>
      </c>
      <c r="Q72" s="164">
        <v>410.74</v>
      </c>
      <c r="R72" s="164">
        <v>343.45</v>
      </c>
      <c r="S72" s="164">
        <v>307.42</v>
      </c>
      <c r="T72" s="11">
        <v>92</v>
      </c>
      <c r="U72" s="11" t="s">
        <v>189</v>
      </c>
      <c r="V72" s="11">
        <v>69</v>
      </c>
      <c r="W72" s="11" t="s">
        <v>189</v>
      </c>
      <c r="Y72" s="11"/>
      <c r="Z72" s="11"/>
      <c r="AB72" s="11"/>
      <c r="AC72" s="11"/>
      <c r="AD72" s="11"/>
      <c r="AE72" s="4"/>
      <c r="AF72" s="4"/>
    </row>
    <row r="73" spans="1:32" x14ac:dyDescent="0.2">
      <c r="A73" s="55"/>
      <c r="B73" s="11"/>
      <c r="C73" s="11" t="s">
        <v>190</v>
      </c>
      <c r="D73" s="11"/>
      <c r="E73" s="11" t="s">
        <v>231</v>
      </c>
      <c r="F73" s="320">
        <v>0</v>
      </c>
      <c r="G73" s="11" t="s">
        <v>189</v>
      </c>
      <c r="H73" s="320">
        <f t="shared" si="7"/>
        <v>0</v>
      </c>
      <c r="I73" s="11" t="s">
        <v>189</v>
      </c>
      <c r="J73" s="11"/>
      <c r="K73" s="11"/>
      <c r="M73" s="11">
        <v>0</v>
      </c>
      <c r="N73" s="11">
        <f t="shared" si="8"/>
        <v>0</v>
      </c>
      <c r="P73" s="164">
        <v>0</v>
      </c>
      <c r="Q73" s="164">
        <v>0</v>
      </c>
      <c r="R73" s="164">
        <v>0</v>
      </c>
      <c r="S73" s="164">
        <v>0</v>
      </c>
      <c r="T73" s="11">
        <v>0</v>
      </c>
      <c r="U73" s="11" t="s">
        <v>189</v>
      </c>
      <c r="V73" s="11">
        <v>0</v>
      </c>
      <c r="W73" s="11" t="s">
        <v>189</v>
      </c>
      <c r="Y73" s="11"/>
      <c r="Z73" s="11"/>
      <c r="AB73" s="11"/>
      <c r="AC73" s="11"/>
      <c r="AD73" s="11"/>
      <c r="AE73" s="4"/>
      <c r="AF73" s="4"/>
    </row>
    <row r="74" spans="1:32" x14ac:dyDescent="0.2">
      <c r="A74" s="55"/>
      <c r="B74" s="11"/>
      <c r="C74" s="11" t="s">
        <v>190</v>
      </c>
      <c r="D74" s="11"/>
      <c r="E74" s="11" t="s">
        <v>232</v>
      </c>
      <c r="F74" s="320">
        <v>888</v>
      </c>
      <c r="G74" s="11" t="s">
        <v>189</v>
      </c>
      <c r="H74" s="320">
        <f t="shared" si="7"/>
        <v>888</v>
      </c>
      <c r="I74" s="11" t="s">
        <v>189</v>
      </c>
      <c r="J74" s="11"/>
      <c r="K74" s="11"/>
      <c r="M74" s="11">
        <v>129</v>
      </c>
      <c r="N74" s="11">
        <f t="shared" si="8"/>
        <v>129</v>
      </c>
      <c r="P74" s="164">
        <v>252.41</v>
      </c>
      <c r="Q74" s="164">
        <v>225.86</v>
      </c>
      <c r="R74" s="164">
        <v>242.01</v>
      </c>
      <c r="S74" s="164">
        <v>217.08</v>
      </c>
      <c r="T74" s="11">
        <v>47</v>
      </c>
      <c r="U74" s="11" t="s">
        <v>189</v>
      </c>
      <c r="V74" s="11">
        <v>47</v>
      </c>
      <c r="W74" s="11" t="s">
        <v>189</v>
      </c>
      <c r="Y74" s="11"/>
      <c r="Z74" s="11"/>
      <c r="AB74" s="11"/>
      <c r="AC74" s="11"/>
      <c r="AD74" s="11"/>
      <c r="AE74" s="4"/>
      <c r="AF74" s="4"/>
    </row>
    <row r="75" spans="1:32" x14ac:dyDescent="0.2">
      <c r="A75" s="55"/>
      <c r="B75" s="11"/>
      <c r="C75" s="11" t="s">
        <v>190</v>
      </c>
      <c r="D75" s="11"/>
      <c r="E75" s="11" t="s">
        <v>233</v>
      </c>
      <c r="F75" s="320">
        <v>278685</v>
      </c>
      <c r="G75" s="11" t="s">
        <v>189</v>
      </c>
      <c r="H75" s="320">
        <f t="shared" si="7"/>
        <v>278685</v>
      </c>
      <c r="I75" s="11" t="s">
        <v>189</v>
      </c>
      <c r="J75" s="11"/>
      <c r="K75" s="11"/>
      <c r="M75" s="11">
        <v>16458</v>
      </c>
      <c r="N75" s="11">
        <f t="shared" si="8"/>
        <v>16458</v>
      </c>
      <c r="P75" s="164">
        <v>258.05</v>
      </c>
      <c r="Q75" s="164">
        <v>252.41</v>
      </c>
      <c r="R75" s="164">
        <v>161.84</v>
      </c>
      <c r="S75" s="164">
        <v>140.22</v>
      </c>
      <c r="T75" s="11">
        <v>51</v>
      </c>
      <c r="U75" s="11" t="s">
        <v>189</v>
      </c>
      <c r="V75" s="11">
        <v>31</v>
      </c>
      <c r="W75" s="11" t="s">
        <v>189</v>
      </c>
      <c r="Y75" s="11"/>
      <c r="Z75" s="11"/>
      <c r="AB75" s="11"/>
      <c r="AC75" s="11"/>
      <c r="AD75" s="11"/>
      <c r="AE75" s="4"/>
      <c r="AF75" s="4"/>
    </row>
    <row r="76" spans="1:32" x14ac:dyDescent="0.2">
      <c r="A76" s="55"/>
      <c r="B76" s="11"/>
      <c r="C76" s="11" t="s">
        <v>190</v>
      </c>
      <c r="D76" s="11"/>
      <c r="E76" s="11" t="s">
        <v>234</v>
      </c>
      <c r="F76" s="320">
        <v>1357</v>
      </c>
      <c r="G76" s="11" t="s">
        <v>189</v>
      </c>
      <c r="H76" s="320">
        <f t="shared" si="7"/>
        <v>1357</v>
      </c>
      <c r="I76" s="11" t="s">
        <v>189</v>
      </c>
      <c r="J76" s="11"/>
      <c r="K76" s="11"/>
      <c r="M76" s="11">
        <v>174</v>
      </c>
      <c r="N76" s="11">
        <f t="shared" si="8"/>
        <v>174</v>
      </c>
      <c r="P76" s="164">
        <v>433.05</v>
      </c>
      <c r="Q76" s="164">
        <v>390.29</v>
      </c>
      <c r="R76" s="164">
        <v>209.63</v>
      </c>
      <c r="S76" s="164">
        <v>187.41</v>
      </c>
      <c r="T76" s="11">
        <v>75</v>
      </c>
      <c r="U76" s="11" t="s">
        <v>189</v>
      </c>
      <c r="V76" s="11">
        <v>41</v>
      </c>
      <c r="W76" s="11" t="s">
        <v>189</v>
      </c>
      <c r="Y76" s="11"/>
      <c r="Z76" s="11"/>
      <c r="AB76" s="11"/>
      <c r="AC76" s="11"/>
      <c r="AD76" s="11"/>
      <c r="AE76" s="4"/>
      <c r="AF76" s="4"/>
    </row>
    <row r="77" spans="1:32" x14ac:dyDescent="0.2">
      <c r="A77" s="55"/>
      <c r="B77" s="11"/>
      <c r="C77" s="11" t="s">
        <v>190</v>
      </c>
      <c r="D77" s="11"/>
      <c r="E77" s="11" t="s">
        <v>235</v>
      </c>
      <c r="F77" s="320">
        <v>45</v>
      </c>
      <c r="G77" s="11" t="s">
        <v>189</v>
      </c>
      <c r="H77" s="320">
        <f t="shared" si="7"/>
        <v>45</v>
      </c>
      <c r="I77" s="11" t="s">
        <v>189</v>
      </c>
      <c r="J77" s="11"/>
      <c r="K77" s="11"/>
      <c r="M77" s="11">
        <v>2</v>
      </c>
      <c r="N77" s="11">
        <f t="shared" si="8"/>
        <v>2</v>
      </c>
      <c r="P77" s="164">
        <v>228.74</v>
      </c>
      <c r="Q77" s="164">
        <v>201.82</v>
      </c>
      <c r="R77" s="164">
        <v>228.74</v>
      </c>
      <c r="S77" s="164">
        <v>201.82</v>
      </c>
      <c r="T77" s="11">
        <v>45</v>
      </c>
      <c r="U77" s="11" t="s">
        <v>189</v>
      </c>
      <c r="V77" s="11">
        <v>45</v>
      </c>
      <c r="W77" s="11" t="s">
        <v>189</v>
      </c>
      <c r="Y77" s="11"/>
      <c r="Z77" s="11"/>
      <c r="AB77" s="11"/>
      <c r="AC77" s="11"/>
      <c r="AD77" s="11"/>
      <c r="AE77" s="4"/>
      <c r="AF77" s="4"/>
    </row>
    <row r="78" spans="1:32" x14ac:dyDescent="0.2">
      <c r="A78" s="55"/>
      <c r="B78" s="11"/>
      <c r="C78" s="11" t="s">
        <v>190</v>
      </c>
      <c r="D78" s="11"/>
      <c r="E78" s="11" t="s">
        <v>236</v>
      </c>
      <c r="F78" s="320">
        <v>0</v>
      </c>
      <c r="G78" s="11" t="s">
        <v>189</v>
      </c>
      <c r="H78" s="320">
        <f t="shared" si="7"/>
        <v>0</v>
      </c>
      <c r="I78" s="11" t="s">
        <v>189</v>
      </c>
      <c r="J78" s="11"/>
      <c r="K78" s="11"/>
      <c r="M78" s="11">
        <v>0</v>
      </c>
      <c r="N78" s="11">
        <f t="shared" si="8"/>
        <v>0</v>
      </c>
      <c r="P78" s="164">
        <v>0</v>
      </c>
      <c r="Q78" s="164">
        <v>0</v>
      </c>
      <c r="R78" s="164">
        <v>0</v>
      </c>
      <c r="S78" s="164">
        <v>0</v>
      </c>
      <c r="T78" s="11">
        <v>0</v>
      </c>
      <c r="U78" s="11" t="s">
        <v>189</v>
      </c>
      <c r="V78" s="11">
        <v>0</v>
      </c>
      <c r="W78" s="11" t="s">
        <v>189</v>
      </c>
      <c r="Y78" s="11"/>
      <c r="Z78" s="11"/>
      <c r="AB78" s="11"/>
      <c r="AC78" s="11"/>
      <c r="AD78" s="11"/>
      <c r="AE78" s="4"/>
      <c r="AF78" s="4"/>
    </row>
    <row r="79" spans="1:32" x14ac:dyDescent="0.2">
      <c r="A79" s="55"/>
      <c r="B79" s="11"/>
      <c r="C79" s="11" t="s">
        <v>190</v>
      </c>
      <c r="D79" s="11"/>
      <c r="E79" s="11" t="s">
        <v>237</v>
      </c>
      <c r="F79" s="320">
        <v>0</v>
      </c>
      <c r="G79" s="11" t="s">
        <v>189</v>
      </c>
      <c r="H79" s="320">
        <f t="shared" si="7"/>
        <v>0</v>
      </c>
      <c r="I79" s="11" t="s">
        <v>189</v>
      </c>
      <c r="J79" s="11"/>
      <c r="K79" s="11"/>
      <c r="M79" s="11">
        <v>0</v>
      </c>
      <c r="N79" s="11">
        <f t="shared" si="8"/>
        <v>0</v>
      </c>
      <c r="P79" s="164">
        <v>0</v>
      </c>
      <c r="Q79" s="164">
        <v>0</v>
      </c>
      <c r="R79" s="164">
        <v>0</v>
      </c>
      <c r="S79" s="164">
        <v>0</v>
      </c>
      <c r="T79" s="11">
        <v>0</v>
      </c>
      <c r="U79" s="11" t="s">
        <v>189</v>
      </c>
      <c r="V79" s="11">
        <v>0</v>
      </c>
      <c r="W79" s="11" t="s">
        <v>189</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321">
        <f>SUM(F64:F80)</f>
        <v>292262</v>
      </c>
      <c r="G81" s="177" t="s">
        <v>189</v>
      </c>
      <c r="H81" s="321">
        <f>SUM(H64:H80)</f>
        <v>292262</v>
      </c>
      <c r="I81" s="177" t="s">
        <v>189</v>
      </c>
      <c r="J81" s="95"/>
      <c r="K81" s="96"/>
      <c r="M81" s="162">
        <f>SUM(M64:M80)</f>
        <v>17384</v>
      </c>
      <c r="N81" s="162">
        <f>SUM(N64:N80)</f>
        <v>17384</v>
      </c>
      <c r="P81" s="166">
        <f>AVERAGEIF(P64:P79,"&gt;0")</f>
        <v>431.84375</v>
      </c>
      <c r="Q81" s="167">
        <f>AVERAGEIF(Q64:Q79,"&gt;0")</f>
        <v>461.26875000000007</v>
      </c>
      <c r="R81" s="167">
        <f t="shared" ref="R81:V81" si="9">AVERAGEIF(R64:R79,"&gt;0")</f>
        <v>259.26874999999995</v>
      </c>
      <c r="S81" s="167">
        <f t="shared" si="9"/>
        <v>236.245</v>
      </c>
      <c r="T81" s="168">
        <f t="shared" si="9"/>
        <v>82.875</v>
      </c>
      <c r="U81" s="168" t="s">
        <v>189</v>
      </c>
      <c r="V81" s="168">
        <f t="shared" si="9"/>
        <v>50.625</v>
      </c>
      <c r="W81" s="173" t="s">
        <v>189</v>
      </c>
      <c r="Y81" s="174">
        <v>36100059.399999999</v>
      </c>
      <c r="Z81" s="175">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January, 2024</v>
      </c>
      <c r="B83" s="56" t="s">
        <v>142</v>
      </c>
      <c r="C83" s="56" t="s">
        <v>16</v>
      </c>
      <c r="D83" s="56" t="s">
        <v>104</v>
      </c>
      <c r="E83" s="56" t="s">
        <v>17</v>
      </c>
      <c r="F83" s="57" t="s">
        <v>259</v>
      </c>
      <c r="G83" s="57" t="s">
        <v>261</v>
      </c>
      <c r="H83" s="57" t="s">
        <v>260</v>
      </c>
      <c r="I83" s="57" t="s">
        <v>262</v>
      </c>
      <c r="J83" s="57" t="s">
        <v>160</v>
      </c>
      <c r="K83" s="57" t="s">
        <v>161</v>
      </c>
      <c r="L83" s="90"/>
      <c r="M83" s="57" t="s">
        <v>187</v>
      </c>
      <c r="N83" s="57" t="s">
        <v>188</v>
      </c>
      <c r="O83" s="72"/>
      <c r="P83" s="57" t="s">
        <v>191</v>
      </c>
      <c r="Q83" s="57" t="s">
        <v>192</v>
      </c>
      <c r="R83" s="57" t="s">
        <v>193</v>
      </c>
      <c r="S83" s="57" t="s">
        <v>194</v>
      </c>
      <c r="T83" s="57" t="s">
        <v>195</v>
      </c>
      <c r="U83" s="57" t="s">
        <v>196</v>
      </c>
      <c r="V83" s="57" t="s">
        <v>197</v>
      </c>
      <c r="W83" s="57" t="s">
        <v>198</v>
      </c>
      <c r="X83" s="72"/>
      <c r="Y83" s="57" t="s">
        <v>117</v>
      </c>
      <c r="Z83" s="57" t="s">
        <v>118</v>
      </c>
      <c r="AB83" s="57" t="s">
        <v>132</v>
      </c>
      <c r="AC83" s="57" t="s">
        <v>133</v>
      </c>
      <c r="AD83" s="57" t="s">
        <v>134</v>
      </c>
      <c r="AE83" s="4"/>
      <c r="AF83" s="4"/>
    </row>
    <row r="84" spans="1:37" x14ac:dyDescent="0.2">
      <c r="A84" s="55"/>
      <c r="B84" s="11"/>
      <c r="C84" s="11" t="s">
        <v>190</v>
      </c>
      <c r="D84" s="11"/>
      <c r="E84" s="161">
        <v>0</v>
      </c>
      <c r="F84" s="320">
        <v>24</v>
      </c>
      <c r="G84" s="11" t="s">
        <v>189</v>
      </c>
      <c r="H84" s="320">
        <f>F84</f>
        <v>24</v>
      </c>
      <c r="I84" s="11" t="s">
        <v>189</v>
      </c>
      <c r="J84" s="11"/>
      <c r="K84" s="11"/>
      <c r="M84" s="11">
        <v>15</v>
      </c>
      <c r="N84" s="11">
        <f>M84</f>
        <v>15</v>
      </c>
      <c r="P84" s="165">
        <v>314.14</v>
      </c>
      <c r="Q84" s="165">
        <v>185.43</v>
      </c>
      <c r="R84" s="165">
        <v>236.13</v>
      </c>
      <c r="S84" s="165">
        <v>185.43</v>
      </c>
      <c r="T84" s="11">
        <v>6</v>
      </c>
      <c r="U84" s="11" t="s">
        <v>189</v>
      </c>
      <c r="V84" s="11">
        <v>0</v>
      </c>
      <c r="W84" s="11" t="s">
        <v>189</v>
      </c>
      <c r="Y84" s="11"/>
      <c r="Z84" s="11"/>
      <c r="AB84" s="11"/>
      <c r="AC84" s="11"/>
      <c r="AD84" s="11"/>
      <c r="AE84" s="4"/>
      <c r="AF84" s="4"/>
    </row>
    <row r="85" spans="1:37" x14ac:dyDescent="0.2">
      <c r="A85" s="55"/>
      <c r="B85" s="11"/>
      <c r="C85" s="11" t="s">
        <v>190</v>
      </c>
      <c r="D85" s="11"/>
      <c r="E85" s="11" t="s">
        <v>221</v>
      </c>
      <c r="F85" s="320">
        <v>5</v>
      </c>
      <c r="G85" s="11" t="s">
        <v>189</v>
      </c>
      <c r="H85" s="320">
        <f t="shared" ref="H85:H101" si="10">F85</f>
        <v>5</v>
      </c>
      <c r="I85" s="11" t="s">
        <v>189</v>
      </c>
      <c r="J85" s="11"/>
      <c r="K85" s="11"/>
      <c r="M85" s="11">
        <v>1</v>
      </c>
      <c r="N85" s="11">
        <f t="shared" ref="N85:N101" si="11">M85</f>
        <v>1</v>
      </c>
      <c r="P85" s="164">
        <v>40.33</v>
      </c>
      <c r="Q85" s="164">
        <v>28.02</v>
      </c>
      <c r="R85" s="164">
        <v>40.33</v>
      </c>
      <c r="S85" s="164">
        <v>28.02</v>
      </c>
      <c r="T85" s="11">
        <v>5</v>
      </c>
      <c r="U85" s="11" t="s">
        <v>189</v>
      </c>
      <c r="V85" s="11">
        <v>5</v>
      </c>
      <c r="W85" s="11" t="s">
        <v>189</v>
      </c>
      <c r="Y85" s="11"/>
      <c r="Z85" s="11"/>
      <c r="AB85" s="11"/>
      <c r="AC85" s="11"/>
      <c r="AD85" s="11"/>
      <c r="AE85" s="4"/>
      <c r="AF85" s="4"/>
    </row>
    <row r="86" spans="1:37" x14ac:dyDescent="0.2">
      <c r="A86" s="55"/>
      <c r="B86" s="11"/>
      <c r="C86" s="11" t="s">
        <v>190</v>
      </c>
      <c r="D86" s="11"/>
      <c r="E86" s="11" t="s">
        <v>222</v>
      </c>
      <c r="F86" s="320">
        <v>0</v>
      </c>
      <c r="G86" s="11" t="s">
        <v>189</v>
      </c>
      <c r="H86" s="320">
        <f t="shared" si="10"/>
        <v>0</v>
      </c>
      <c r="I86" s="11" t="s">
        <v>189</v>
      </c>
      <c r="J86" s="11"/>
      <c r="K86" s="11"/>
      <c r="M86" s="11">
        <v>1</v>
      </c>
      <c r="N86" s="11">
        <f t="shared" si="11"/>
        <v>1</v>
      </c>
      <c r="P86" s="164">
        <v>0</v>
      </c>
      <c r="Q86" s="164">
        <v>0</v>
      </c>
      <c r="R86" s="164">
        <v>0</v>
      </c>
      <c r="S86" s="164">
        <v>0</v>
      </c>
      <c r="T86" s="11">
        <v>0</v>
      </c>
      <c r="U86" s="11" t="s">
        <v>189</v>
      </c>
      <c r="V86" s="11">
        <v>0</v>
      </c>
      <c r="W86" s="11" t="s">
        <v>189</v>
      </c>
      <c r="Y86" s="11"/>
      <c r="Z86" s="11"/>
      <c r="AB86" s="11"/>
      <c r="AC86" s="11"/>
      <c r="AD86" s="11"/>
      <c r="AE86" s="4"/>
      <c r="AF86" s="4"/>
    </row>
    <row r="87" spans="1:37" x14ac:dyDescent="0.2">
      <c r="A87" s="55"/>
      <c r="B87" s="11"/>
      <c r="C87" s="11" t="s">
        <v>190</v>
      </c>
      <c r="D87" s="11"/>
      <c r="E87" s="11" t="s">
        <v>223</v>
      </c>
      <c r="F87" s="320">
        <v>0</v>
      </c>
      <c r="G87" s="11" t="s">
        <v>189</v>
      </c>
      <c r="H87" s="320">
        <f t="shared" si="10"/>
        <v>0</v>
      </c>
      <c r="I87" s="11" t="s">
        <v>189</v>
      </c>
      <c r="J87" s="11"/>
      <c r="K87" s="11"/>
      <c r="M87" s="11">
        <v>0</v>
      </c>
      <c r="N87" s="11">
        <f t="shared" si="11"/>
        <v>0</v>
      </c>
      <c r="P87" s="164">
        <v>0</v>
      </c>
      <c r="Q87" s="164">
        <v>0</v>
      </c>
      <c r="R87" s="164">
        <v>0</v>
      </c>
      <c r="S87" s="164">
        <v>0</v>
      </c>
      <c r="T87" s="11">
        <v>0</v>
      </c>
      <c r="U87" s="11" t="s">
        <v>189</v>
      </c>
      <c r="V87" s="11">
        <v>0</v>
      </c>
      <c r="W87" s="11" t="s">
        <v>189</v>
      </c>
      <c r="Y87" s="11"/>
      <c r="Z87" s="11"/>
      <c r="AB87" s="11"/>
      <c r="AC87" s="11"/>
      <c r="AD87" s="11"/>
      <c r="AE87" s="4"/>
      <c r="AF87" s="4"/>
    </row>
    <row r="88" spans="1:37" x14ac:dyDescent="0.2">
      <c r="A88" s="55"/>
      <c r="B88" s="11"/>
      <c r="C88" s="11" t="s">
        <v>190</v>
      </c>
      <c r="D88" s="11"/>
      <c r="E88" s="11" t="s">
        <v>224</v>
      </c>
      <c r="F88" s="320">
        <v>0</v>
      </c>
      <c r="G88" s="11" t="s">
        <v>189</v>
      </c>
      <c r="H88" s="320">
        <f t="shared" si="10"/>
        <v>0</v>
      </c>
      <c r="I88" s="11" t="s">
        <v>189</v>
      </c>
      <c r="J88" s="11"/>
      <c r="K88" s="11"/>
      <c r="M88" s="11">
        <v>2</v>
      </c>
      <c r="N88" s="11">
        <f t="shared" si="11"/>
        <v>2</v>
      </c>
      <c r="P88" s="164">
        <v>0</v>
      </c>
      <c r="Q88" s="164">
        <v>0</v>
      </c>
      <c r="R88" s="164">
        <v>0</v>
      </c>
      <c r="S88" s="164">
        <v>0</v>
      </c>
      <c r="T88" s="11">
        <v>0</v>
      </c>
      <c r="U88" s="11" t="s">
        <v>189</v>
      </c>
      <c r="V88" s="11">
        <v>0</v>
      </c>
      <c r="W88" s="11" t="s">
        <v>189</v>
      </c>
      <c r="Y88" s="11"/>
      <c r="Z88" s="11"/>
      <c r="AB88" s="11"/>
      <c r="AC88" s="11"/>
      <c r="AD88" s="11"/>
      <c r="AE88" s="4"/>
      <c r="AF88" s="4"/>
    </row>
    <row r="89" spans="1:37" x14ac:dyDescent="0.2">
      <c r="A89" s="55"/>
      <c r="B89" s="11"/>
      <c r="C89" s="11" t="s">
        <v>190</v>
      </c>
      <c r="D89" s="11"/>
      <c r="E89" s="11" t="s">
        <v>225</v>
      </c>
      <c r="F89" s="320">
        <v>0</v>
      </c>
      <c r="G89" s="11" t="s">
        <v>189</v>
      </c>
      <c r="H89" s="320">
        <f t="shared" si="10"/>
        <v>0</v>
      </c>
      <c r="I89" s="11" t="s">
        <v>189</v>
      </c>
      <c r="J89" s="11"/>
      <c r="K89" s="11"/>
      <c r="M89" s="11">
        <v>0</v>
      </c>
      <c r="N89" s="11">
        <f t="shared" si="11"/>
        <v>0</v>
      </c>
      <c r="P89" s="164">
        <v>0</v>
      </c>
      <c r="Q89" s="164">
        <v>0</v>
      </c>
      <c r="R89" s="164">
        <v>0</v>
      </c>
      <c r="S89" s="164">
        <v>0</v>
      </c>
      <c r="T89" s="11">
        <v>0</v>
      </c>
      <c r="U89" s="11" t="s">
        <v>189</v>
      </c>
      <c r="V89" s="11">
        <v>0</v>
      </c>
      <c r="W89" s="11" t="s">
        <v>189</v>
      </c>
      <c r="Y89" s="11"/>
      <c r="Z89" s="11"/>
      <c r="AB89" s="11"/>
      <c r="AC89" s="11"/>
      <c r="AD89" s="11"/>
      <c r="AE89" s="4"/>
      <c r="AF89" s="4"/>
    </row>
    <row r="90" spans="1:37" x14ac:dyDescent="0.2">
      <c r="A90" s="55"/>
      <c r="B90" s="11"/>
      <c r="C90" s="11" t="s">
        <v>190</v>
      </c>
      <c r="D90" s="11"/>
      <c r="E90" s="11" t="s">
        <v>226</v>
      </c>
      <c r="F90" s="320">
        <v>14</v>
      </c>
      <c r="G90" s="11" t="s">
        <v>189</v>
      </c>
      <c r="H90" s="320">
        <f t="shared" si="10"/>
        <v>14</v>
      </c>
      <c r="I90" s="11" t="s">
        <v>189</v>
      </c>
      <c r="J90" s="11"/>
      <c r="K90" s="11"/>
      <c r="M90" s="11">
        <v>1</v>
      </c>
      <c r="N90" s="11">
        <f t="shared" si="11"/>
        <v>1</v>
      </c>
      <c r="P90" s="164">
        <v>87.04</v>
      </c>
      <c r="Q90" s="164">
        <v>71.58</v>
      </c>
      <c r="R90" s="164">
        <v>87.04</v>
      </c>
      <c r="S90" s="164">
        <v>71.58</v>
      </c>
      <c r="T90" s="11">
        <v>14</v>
      </c>
      <c r="U90" s="11" t="s">
        <v>189</v>
      </c>
      <c r="V90" s="11">
        <v>14</v>
      </c>
      <c r="W90" s="11" t="s">
        <v>189</v>
      </c>
      <c r="Y90" s="11"/>
      <c r="Z90" s="11"/>
      <c r="AB90" s="11"/>
      <c r="AC90" s="11"/>
      <c r="AD90" s="11"/>
      <c r="AE90" s="4"/>
      <c r="AF90" s="4"/>
    </row>
    <row r="91" spans="1:37" x14ac:dyDescent="0.2">
      <c r="A91" s="55"/>
      <c r="B91" s="11"/>
      <c r="C91" s="11" t="s">
        <v>190</v>
      </c>
      <c r="D91" s="11"/>
      <c r="E91" s="11" t="s">
        <v>227</v>
      </c>
      <c r="F91" s="320">
        <v>0</v>
      </c>
      <c r="G91" s="11" t="s">
        <v>189</v>
      </c>
      <c r="H91" s="320">
        <f t="shared" si="10"/>
        <v>0</v>
      </c>
      <c r="I91" s="11" t="s">
        <v>189</v>
      </c>
      <c r="J91" s="11"/>
      <c r="K91" s="11"/>
      <c r="M91" s="11">
        <v>1</v>
      </c>
      <c r="N91" s="11">
        <f t="shared" si="11"/>
        <v>1</v>
      </c>
      <c r="P91" s="164">
        <v>0</v>
      </c>
      <c r="Q91" s="164">
        <v>0</v>
      </c>
      <c r="R91" s="164">
        <v>0</v>
      </c>
      <c r="S91" s="164">
        <v>0</v>
      </c>
      <c r="T91" s="11">
        <v>0</v>
      </c>
      <c r="U91" s="11" t="s">
        <v>189</v>
      </c>
      <c r="V91" s="11">
        <v>0</v>
      </c>
      <c r="W91" s="11" t="s">
        <v>189</v>
      </c>
      <c r="Y91" s="11"/>
      <c r="Z91" s="11"/>
      <c r="AB91" s="11"/>
      <c r="AC91" s="11"/>
      <c r="AD91" s="11"/>
      <c r="AE91" s="4"/>
      <c r="AF91" s="4"/>
    </row>
    <row r="92" spans="1:37" x14ac:dyDescent="0.2">
      <c r="A92" s="55"/>
      <c r="B92" s="11"/>
      <c r="C92" s="11" t="s">
        <v>190</v>
      </c>
      <c r="D92" s="11"/>
      <c r="E92" s="11" t="s">
        <v>228</v>
      </c>
      <c r="F92" s="320">
        <v>1859</v>
      </c>
      <c r="G92" s="11" t="s">
        <v>189</v>
      </c>
      <c r="H92" s="320">
        <f t="shared" si="10"/>
        <v>1859</v>
      </c>
      <c r="I92" s="11" t="s">
        <v>189</v>
      </c>
      <c r="J92" s="11"/>
      <c r="K92" s="11"/>
      <c r="M92" s="11">
        <v>98</v>
      </c>
      <c r="N92" s="11">
        <f t="shared" si="11"/>
        <v>98</v>
      </c>
      <c r="P92" s="164">
        <v>629.32000000000005</v>
      </c>
      <c r="Q92" s="164">
        <v>518.41</v>
      </c>
      <c r="R92" s="164">
        <v>337.24</v>
      </c>
      <c r="S92" s="164">
        <v>350.81</v>
      </c>
      <c r="T92" s="11">
        <v>56</v>
      </c>
      <c r="U92" s="11" t="s">
        <v>189</v>
      </c>
      <c r="V92" s="11">
        <v>2</v>
      </c>
      <c r="W92" s="11" t="s">
        <v>189</v>
      </c>
      <c r="Y92" s="11"/>
      <c r="Z92" s="11"/>
      <c r="AB92" s="11"/>
      <c r="AC92" s="11"/>
      <c r="AD92" s="11"/>
      <c r="AE92" s="4"/>
      <c r="AF92" s="4"/>
    </row>
    <row r="93" spans="1:37" x14ac:dyDescent="0.2">
      <c r="A93" s="55"/>
      <c r="B93" s="11"/>
      <c r="C93" s="11" t="s">
        <v>190</v>
      </c>
      <c r="D93" s="11"/>
      <c r="E93" s="11" t="s">
        <v>229</v>
      </c>
      <c r="F93" s="320">
        <v>3283</v>
      </c>
      <c r="G93" s="11" t="s">
        <v>189</v>
      </c>
      <c r="H93" s="320">
        <f t="shared" si="10"/>
        <v>3283</v>
      </c>
      <c r="I93" s="11" t="s">
        <v>189</v>
      </c>
      <c r="J93" s="11"/>
      <c r="K93" s="11"/>
      <c r="M93" s="11">
        <v>33</v>
      </c>
      <c r="N93" s="11">
        <f t="shared" si="11"/>
        <v>33</v>
      </c>
      <c r="P93" s="164">
        <v>1308.3800000000001</v>
      </c>
      <c r="Q93" s="164">
        <v>3770.31</v>
      </c>
      <c r="R93" s="164">
        <v>348.1</v>
      </c>
      <c r="S93" s="164">
        <v>433.17</v>
      </c>
      <c r="T93" s="11">
        <v>182</v>
      </c>
      <c r="U93" s="11" t="s">
        <v>189</v>
      </c>
      <c r="V93" s="11">
        <v>0</v>
      </c>
      <c r="W93" s="11" t="s">
        <v>189</v>
      </c>
      <c r="Y93" s="11"/>
      <c r="Z93" s="11"/>
      <c r="AB93" s="11"/>
      <c r="AC93" s="11"/>
      <c r="AD93" s="11"/>
      <c r="AE93" s="4"/>
      <c r="AF93" s="4"/>
    </row>
    <row r="94" spans="1:37" x14ac:dyDescent="0.2">
      <c r="A94" s="55"/>
      <c r="B94" s="11"/>
      <c r="C94" s="11" t="s">
        <v>190</v>
      </c>
      <c r="D94" s="11"/>
      <c r="E94" s="11" t="s">
        <v>230</v>
      </c>
      <c r="F94" s="320">
        <v>0</v>
      </c>
      <c r="G94" s="11" t="s">
        <v>189</v>
      </c>
      <c r="H94" s="320">
        <f t="shared" si="10"/>
        <v>0</v>
      </c>
      <c r="I94" s="11" t="s">
        <v>189</v>
      </c>
      <c r="J94" s="11"/>
      <c r="K94" s="11"/>
      <c r="M94" s="11">
        <v>4</v>
      </c>
      <c r="N94" s="11">
        <f t="shared" si="11"/>
        <v>4</v>
      </c>
      <c r="P94" s="164">
        <v>0</v>
      </c>
      <c r="Q94" s="164">
        <v>0</v>
      </c>
      <c r="R94" s="164">
        <v>0</v>
      </c>
      <c r="S94" s="164">
        <v>0</v>
      </c>
      <c r="T94" s="11">
        <v>0</v>
      </c>
      <c r="U94" s="11" t="s">
        <v>189</v>
      </c>
      <c r="V94" s="11">
        <v>0</v>
      </c>
      <c r="W94" s="11" t="s">
        <v>189</v>
      </c>
      <c r="Y94" s="11"/>
      <c r="Z94" s="11"/>
      <c r="AB94" s="11"/>
      <c r="AC94" s="11"/>
      <c r="AD94" s="11"/>
      <c r="AE94" s="4"/>
      <c r="AF94" s="4"/>
    </row>
    <row r="95" spans="1:37" x14ac:dyDescent="0.2">
      <c r="A95" s="55"/>
      <c r="B95" s="11"/>
      <c r="C95" s="11" t="s">
        <v>190</v>
      </c>
      <c r="D95" s="11"/>
      <c r="E95" s="11" t="s">
        <v>231</v>
      </c>
      <c r="F95" s="320">
        <v>0</v>
      </c>
      <c r="G95" s="11" t="s">
        <v>189</v>
      </c>
      <c r="H95" s="320">
        <f t="shared" si="10"/>
        <v>0</v>
      </c>
      <c r="I95" s="11" t="s">
        <v>189</v>
      </c>
      <c r="J95" s="11"/>
      <c r="K95" s="11"/>
      <c r="M95" s="11">
        <v>2</v>
      </c>
      <c r="N95" s="11">
        <f t="shared" si="11"/>
        <v>2</v>
      </c>
      <c r="P95" s="164">
        <v>337.24</v>
      </c>
      <c r="Q95" s="164">
        <v>0</v>
      </c>
      <c r="R95" s="164">
        <v>337.24</v>
      </c>
      <c r="S95" s="164">
        <v>0</v>
      </c>
      <c r="T95" s="11">
        <v>0</v>
      </c>
      <c r="U95" s="11" t="s">
        <v>189</v>
      </c>
      <c r="V95" s="11">
        <v>0</v>
      </c>
      <c r="W95" s="11" t="s">
        <v>189</v>
      </c>
      <c r="Y95" s="11"/>
      <c r="Z95" s="11"/>
      <c r="AB95" s="11"/>
      <c r="AC95" s="11"/>
      <c r="AD95" s="11"/>
      <c r="AE95" s="4"/>
      <c r="AF95" s="4"/>
    </row>
    <row r="96" spans="1:37" x14ac:dyDescent="0.2">
      <c r="A96" s="55"/>
      <c r="B96" s="11"/>
      <c r="C96" s="11" t="s">
        <v>190</v>
      </c>
      <c r="D96" s="11"/>
      <c r="E96" s="11" t="s">
        <v>232</v>
      </c>
      <c r="F96" s="320">
        <v>4607</v>
      </c>
      <c r="G96" s="11" t="s">
        <v>189</v>
      </c>
      <c r="H96" s="320">
        <f t="shared" si="10"/>
        <v>4607</v>
      </c>
      <c r="I96" s="11" t="s">
        <v>189</v>
      </c>
      <c r="J96" s="11"/>
      <c r="K96" s="11"/>
      <c r="M96" s="11">
        <v>37</v>
      </c>
      <c r="N96" s="11">
        <f t="shared" si="11"/>
        <v>37</v>
      </c>
      <c r="P96" s="164">
        <v>1971.12</v>
      </c>
      <c r="Q96" s="164">
        <v>2723.86</v>
      </c>
      <c r="R96" s="164">
        <v>337.24</v>
      </c>
      <c r="S96" s="164">
        <v>291.33</v>
      </c>
      <c r="T96" s="11">
        <v>307</v>
      </c>
      <c r="U96" s="11" t="s">
        <v>189</v>
      </c>
      <c r="V96" s="11">
        <v>0</v>
      </c>
      <c r="W96" s="11" t="s">
        <v>189</v>
      </c>
      <c r="Y96" s="11"/>
      <c r="Z96" s="11"/>
      <c r="AB96" s="11"/>
      <c r="AC96" s="11"/>
      <c r="AD96" s="11"/>
      <c r="AE96" s="4"/>
      <c r="AF96" s="4"/>
    </row>
    <row r="97" spans="1:37" x14ac:dyDescent="0.2">
      <c r="A97" s="55"/>
      <c r="B97" s="11"/>
      <c r="C97" s="11" t="s">
        <v>190</v>
      </c>
      <c r="D97" s="11"/>
      <c r="E97" s="11" t="s">
        <v>233</v>
      </c>
      <c r="F97" s="320">
        <v>70851</v>
      </c>
      <c r="G97" s="11" t="s">
        <v>189</v>
      </c>
      <c r="H97" s="320">
        <f t="shared" si="10"/>
        <v>70851</v>
      </c>
      <c r="I97" s="11" t="s">
        <v>189</v>
      </c>
      <c r="J97" s="11"/>
      <c r="K97" s="11"/>
      <c r="M97" s="11">
        <v>1106</v>
      </c>
      <c r="N97" s="11">
        <f t="shared" si="11"/>
        <v>1106</v>
      </c>
      <c r="P97" s="164">
        <v>1188.06</v>
      </c>
      <c r="Q97" s="164">
        <v>1741.38</v>
      </c>
      <c r="R97" s="164">
        <v>539.97</v>
      </c>
      <c r="S97" s="164">
        <v>559.91</v>
      </c>
      <c r="T97" s="11">
        <v>172</v>
      </c>
      <c r="U97" s="11" t="s">
        <v>189</v>
      </c>
      <c r="V97" s="11">
        <v>13</v>
      </c>
      <c r="W97" s="11" t="s">
        <v>189</v>
      </c>
      <c r="Y97" s="11"/>
      <c r="Z97" s="11"/>
      <c r="AB97" s="11"/>
      <c r="AC97" s="11"/>
      <c r="AD97" s="11"/>
      <c r="AE97" s="4"/>
      <c r="AF97" s="4"/>
    </row>
    <row r="98" spans="1:37" x14ac:dyDescent="0.2">
      <c r="A98" s="55"/>
      <c r="B98" s="11"/>
      <c r="C98" s="11" t="s">
        <v>190</v>
      </c>
      <c r="D98" s="11"/>
      <c r="E98" s="11" t="s">
        <v>234</v>
      </c>
      <c r="F98" s="320">
        <v>3258</v>
      </c>
      <c r="G98" s="11" t="s">
        <v>189</v>
      </c>
      <c r="H98" s="320">
        <f t="shared" si="10"/>
        <v>3258</v>
      </c>
      <c r="I98" s="11" t="s">
        <v>189</v>
      </c>
      <c r="J98" s="11"/>
      <c r="K98" s="11"/>
      <c r="M98" s="11">
        <v>50</v>
      </c>
      <c r="N98" s="11">
        <f t="shared" si="11"/>
        <v>50</v>
      </c>
      <c r="P98" s="164">
        <v>1498.96</v>
      </c>
      <c r="Q98" s="164">
        <v>4163.8999999999996</v>
      </c>
      <c r="R98" s="164">
        <v>337.24</v>
      </c>
      <c r="S98" s="164">
        <v>2444.3000000000002</v>
      </c>
      <c r="T98" s="11">
        <v>251</v>
      </c>
      <c r="U98" s="11" t="s">
        <v>189</v>
      </c>
      <c r="V98" s="11">
        <v>0</v>
      </c>
      <c r="W98" s="11" t="s">
        <v>189</v>
      </c>
      <c r="Y98" s="11"/>
      <c r="Z98" s="11"/>
      <c r="AB98" s="11"/>
      <c r="AC98" s="11"/>
      <c r="AD98" s="11"/>
      <c r="AE98" s="4"/>
      <c r="AF98" s="4"/>
    </row>
    <row r="99" spans="1:37" x14ac:dyDescent="0.2">
      <c r="A99" s="55"/>
      <c r="B99" s="11"/>
      <c r="C99" s="11" t="s">
        <v>190</v>
      </c>
      <c r="D99" s="11"/>
      <c r="E99" s="11" t="s">
        <v>235</v>
      </c>
      <c r="F99" s="320">
        <v>0</v>
      </c>
      <c r="G99" s="11" t="s">
        <v>189</v>
      </c>
      <c r="H99" s="320">
        <f t="shared" si="10"/>
        <v>0</v>
      </c>
      <c r="I99" s="11" t="s">
        <v>189</v>
      </c>
      <c r="J99" s="11"/>
      <c r="K99" s="11"/>
      <c r="M99" s="11">
        <v>2</v>
      </c>
      <c r="N99" s="11">
        <f t="shared" si="11"/>
        <v>2</v>
      </c>
      <c r="P99" s="164">
        <v>0</v>
      </c>
      <c r="Q99" s="164">
        <v>0</v>
      </c>
      <c r="R99" s="164">
        <v>0</v>
      </c>
      <c r="S99" s="164">
        <v>0</v>
      </c>
      <c r="T99" s="11">
        <v>0</v>
      </c>
      <c r="U99" s="11" t="s">
        <v>189</v>
      </c>
      <c r="V99" s="11">
        <v>0</v>
      </c>
      <c r="W99" s="11" t="s">
        <v>189</v>
      </c>
      <c r="Y99" s="11"/>
      <c r="Z99" s="11"/>
      <c r="AB99" s="11"/>
      <c r="AC99" s="11"/>
      <c r="AD99" s="11"/>
      <c r="AE99" s="4"/>
      <c r="AF99" s="4"/>
    </row>
    <row r="100" spans="1:37" x14ac:dyDescent="0.2">
      <c r="A100" s="55"/>
      <c r="B100" s="11"/>
      <c r="C100" s="11" t="s">
        <v>190</v>
      </c>
      <c r="D100" s="11"/>
      <c r="E100" s="11" t="s">
        <v>236</v>
      </c>
      <c r="F100" s="320">
        <v>443</v>
      </c>
      <c r="G100" s="11" t="s">
        <v>189</v>
      </c>
      <c r="H100" s="320">
        <f t="shared" si="10"/>
        <v>443</v>
      </c>
      <c r="I100" s="11" t="s">
        <v>189</v>
      </c>
      <c r="J100" s="11"/>
      <c r="K100" s="11"/>
      <c r="M100" s="11">
        <v>1</v>
      </c>
      <c r="N100" s="11">
        <f t="shared" si="11"/>
        <v>1</v>
      </c>
      <c r="P100" s="164">
        <v>2448.98</v>
      </c>
      <c r="Q100" s="164">
        <v>3454.27</v>
      </c>
      <c r="R100" s="164">
        <v>2448.98</v>
      </c>
      <c r="S100" s="164">
        <v>3454.27</v>
      </c>
      <c r="T100" s="11">
        <v>443</v>
      </c>
      <c r="U100" s="11" t="s">
        <v>189</v>
      </c>
      <c r="V100" s="11">
        <v>443</v>
      </c>
      <c r="W100" s="11" t="s">
        <v>189</v>
      </c>
      <c r="Y100" s="11"/>
      <c r="Z100" s="11"/>
      <c r="AB100" s="11"/>
      <c r="AC100" s="11"/>
      <c r="AD100" s="11"/>
      <c r="AE100" s="4"/>
      <c r="AF100" s="4"/>
    </row>
    <row r="101" spans="1:37" x14ac:dyDescent="0.2">
      <c r="A101" s="55"/>
      <c r="B101" s="11"/>
      <c r="C101" s="11" t="s">
        <v>190</v>
      </c>
      <c r="D101" s="11"/>
      <c r="E101" s="11" t="s">
        <v>237</v>
      </c>
      <c r="F101" s="320">
        <v>0</v>
      </c>
      <c r="G101" s="11" t="s">
        <v>189</v>
      </c>
      <c r="H101" s="320">
        <f t="shared" si="10"/>
        <v>0</v>
      </c>
      <c r="I101" s="11" t="s">
        <v>189</v>
      </c>
      <c r="J101" s="11"/>
      <c r="K101" s="11"/>
      <c r="M101" s="11">
        <v>1</v>
      </c>
      <c r="N101" s="11">
        <f t="shared" si="11"/>
        <v>1</v>
      </c>
      <c r="P101" s="164">
        <v>698.02</v>
      </c>
      <c r="Q101" s="164">
        <v>0</v>
      </c>
      <c r="R101" s="164">
        <v>698.02</v>
      </c>
      <c r="S101" s="164">
        <v>0</v>
      </c>
      <c r="T101" s="11">
        <v>0</v>
      </c>
      <c r="U101" s="11" t="s">
        <v>189</v>
      </c>
      <c r="V101" s="11">
        <v>0</v>
      </c>
      <c r="W101" s="11" t="s">
        <v>189</v>
      </c>
      <c r="Y101" s="11"/>
      <c r="Z101" s="11"/>
      <c r="AB101" s="11"/>
      <c r="AC101" s="11"/>
      <c r="AD101" s="11"/>
      <c r="AE101" s="4"/>
      <c r="AF101" s="4"/>
    </row>
    <row r="102" spans="1:37" ht="13.5" thickBot="1" x14ac:dyDescent="0.25">
      <c r="A102" s="55"/>
      <c r="B102" s="11"/>
      <c r="C102" s="11"/>
      <c r="D102" s="11"/>
      <c r="E102" s="11"/>
      <c r="F102" s="11"/>
      <c r="G102" s="92"/>
      <c r="H102" s="92"/>
      <c r="I102" s="92"/>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321">
        <f>SUM(F84:F102)</f>
        <v>84344</v>
      </c>
      <c r="G103" s="177" t="s">
        <v>189</v>
      </c>
      <c r="H103" s="321">
        <f>SUM(H84:H102)</f>
        <v>84344</v>
      </c>
      <c r="I103" s="177" t="s">
        <v>189</v>
      </c>
      <c r="J103" s="95"/>
      <c r="K103" s="96"/>
      <c r="M103" s="162">
        <f>SUM(M84:M101)</f>
        <v>1355</v>
      </c>
      <c r="N103" s="163">
        <f>SUM(N84:N101)</f>
        <v>1355</v>
      </c>
      <c r="P103" s="166">
        <f>AVERAGEIF(P84:P101,"&gt;0")</f>
        <v>956.50818181818181</v>
      </c>
      <c r="Q103" s="167">
        <f>AVERAGEIF(Q84:Q101,"&gt;0")</f>
        <v>1850.7955555555554</v>
      </c>
      <c r="R103" s="167">
        <f>AVERAGEIF(R84:R101,"&gt;0")</f>
        <v>522.50272727272738</v>
      </c>
      <c r="S103" s="167">
        <f>AVERAGEIF(S84:S101,"&gt;0")</f>
        <v>868.75777777777773</v>
      </c>
      <c r="T103" s="169">
        <f>AVERAGEIF(T84:T101,"&gt;0")</f>
        <v>159.55555555555554</v>
      </c>
      <c r="U103" s="169" t="s">
        <v>189</v>
      </c>
      <c r="V103" s="169">
        <f>AVERAGEIF(V84:V101,"&gt;0")</f>
        <v>95.4</v>
      </c>
      <c r="W103" s="169" t="s">
        <v>189</v>
      </c>
      <c r="Y103" s="174" t="s">
        <v>189</v>
      </c>
      <c r="Z103" s="175" t="s">
        <v>189</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January, 2023</v>
      </c>
      <c r="B105" s="56" t="s">
        <v>142</v>
      </c>
      <c r="C105" s="56" t="s">
        <v>16</v>
      </c>
      <c r="D105" s="56" t="s">
        <v>104</v>
      </c>
      <c r="E105" s="56" t="s">
        <v>17</v>
      </c>
      <c r="F105" s="57" t="s">
        <v>259</v>
      </c>
      <c r="G105" s="57" t="s">
        <v>261</v>
      </c>
      <c r="H105" s="57" t="s">
        <v>260</v>
      </c>
      <c r="I105" s="57" t="s">
        <v>262</v>
      </c>
      <c r="J105" s="57" t="s">
        <v>160</v>
      </c>
      <c r="K105" s="57" t="s">
        <v>161</v>
      </c>
      <c r="L105" s="90"/>
      <c r="M105" s="57" t="s">
        <v>187</v>
      </c>
      <c r="N105" s="57" t="s">
        <v>188</v>
      </c>
      <c r="O105" s="72"/>
      <c r="P105" s="57" t="s">
        <v>191</v>
      </c>
      <c r="Q105" s="57" t="s">
        <v>192</v>
      </c>
      <c r="R105" s="57" t="s">
        <v>193</v>
      </c>
      <c r="S105" s="57" t="s">
        <v>194</v>
      </c>
      <c r="T105" s="57" t="s">
        <v>195</v>
      </c>
      <c r="U105" s="57" t="s">
        <v>196</v>
      </c>
      <c r="V105" s="57" t="s">
        <v>197</v>
      </c>
      <c r="W105" s="57" t="s">
        <v>198</v>
      </c>
      <c r="X105" s="72"/>
      <c r="Y105" s="57" t="s">
        <v>117</v>
      </c>
      <c r="Z105" s="57" t="s">
        <v>118</v>
      </c>
      <c r="AB105" s="57" t="s">
        <v>132</v>
      </c>
      <c r="AC105" s="57" t="s">
        <v>133</v>
      </c>
      <c r="AD105" s="57" t="s">
        <v>134</v>
      </c>
      <c r="AE105" s="4"/>
      <c r="AF105" s="4"/>
    </row>
    <row r="106" spans="1:37" x14ac:dyDescent="0.2">
      <c r="A106" s="55"/>
      <c r="B106" s="11"/>
      <c r="C106" s="11" t="s">
        <v>190</v>
      </c>
      <c r="D106" s="11"/>
      <c r="E106" s="161">
        <v>0</v>
      </c>
      <c r="F106" s="320">
        <v>13</v>
      </c>
      <c r="G106" s="11" t="s">
        <v>189</v>
      </c>
      <c r="H106" s="320">
        <f t="shared" ref="H106:H123" si="12">F106</f>
        <v>13</v>
      </c>
      <c r="I106" s="11" t="s">
        <v>189</v>
      </c>
      <c r="J106" s="11"/>
      <c r="K106" s="11"/>
      <c r="M106" s="11">
        <v>15</v>
      </c>
      <c r="N106" s="11">
        <f>M106</f>
        <v>15</v>
      </c>
      <c r="P106" s="165">
        <v>295.63</v>
      </c>
      <c r="Q106" s="165">
        <v>104.47</v>
      </c>
      <c r="R106" s="165">
        <v>209.63</v>
      </c>
      <c r="S106" s="165">
        <v>104.47</v>
      </c>
      <c r="T106" s="11">
        <v>3</v>
      </c>
      <c r="U106" s="11" t="s">
        <v>189</v>
      </c>
      <c r="V106" s="11">
        <v>0</v>
      </c>
      <c r="W106" s="11" t="s">
        <v>189</v>
      </c>
      <c r="Y106" s="11"/>
      <c r="Z106" s="11"/>
      <c r="AB106" s="11"/>
      <c r="AC106" s="11"/>
      <c r="AD106" s="11"/>
      <c r="AE106" s="4"/>
      <c r="AF106" s="4"/>
    </row>
    <row r="107" spans="1:37" x14ac:dyDescent="0.2">
      <c r="A107" s="55"/>
      <c r="B107" s="11"/>
      <c r="C107" s="11" t="s">
        <v>190</v>
      </c>
      <c r="D107" s="11"/>
      <c r="E107" s="11" t="s">
        <v>221</v>
      </c>
      <c r="F107" s="320">
        <v>2</v>
      </c>
      <c r="G107" s="11" t="s">
        <v>189</v>
      </c>
      <c r="H107" s="320">
        <f t="shared" si="12"/>
        <v>2</v>
      </c>
      <c r="I107" s="11" t="s">
        <v>189</v>
      </c>
      <c r="J107" s="11"/>
      <c r="K107" s="11"/>
      <c r="M107" s="11">
        <v>1</v>
      </c>
      <c r="N107" s="11">
        <f t="shared" ref="N107:N123" si="13">M107</f>
        <v>1</v>
      </c>
      <c r="P107" s="164">
        <v>23.74</v>
      </c>
      <c r="Q107" s="164">
        <v>13.5</v>
      </c>
      <c r="R107" s="164">
        <v>23.74</v>
      </c>
      <c r="S107" s="164">
        <v>13.5</v>
      </c>
      <c r="T107" s="11">
        <v>2</v>
      </c>
      <c r="U107" s="11" t="s">
        <v>189</v>
      </c>
      <c r="V107" s="11">
        <v>2</v>
      </c>
      <c r="W107" s="11" t="s">
        <v>189</v>
      </c>
      <c r="Y107" s="11"/>
      <c r="Z107" s="11"/>
      <c r="AB107" s="11"/>
      <c r="AC107" s="11"/>
      <c r="AD107" s="11"/>
      <c r="AE107" s="4"/>
      <c r="AF107" s="4"/>
    </row>
    <row r="108" spans="1:37" x14ac:dyDescent="0.2">
      <c r="A108" s="55"/>
      <c r="B108" s="11"/>
      <c r="C108" s="11" t="s">
        <v>190</v>
      </c>
      <c r="D108" s="11"/>
      <c r="E108" s="11" t="s">
        <v>222</v>
      </c>
      <c r="F108" s="320">
        <v>0</v>
      </c>
      <c r="G108" s="11" t="s">
        <v>189</v>
      </c>
      <c r="H108" s="320">
        <f t="shared" si="12"/>
        <v>0</v>
      </c>
      <c r="I108" s="11" t="s">
        <v>189</v>
      </c>
      <c r="J108" s="11"/>
      <c r="K108" s="11"/>
      <c r="M108" s="11">
        <v>1</v>
      </c>
      <c r="N108" s="11">
        <f t="shared" si="13"/>
        <v>1</v>
      </c>
      <c r="P108" s="164">
        <v>0</v>
      </c>
      <c r="Q108" s="164">
        <v>0</v>
      </c>
      <c r="R108" s="164">
        <v>0</v>
      </c>
      <c r="S108" s="164">
        <v>0</v>
      </c>
      <c r="T108" s="11">
        <v>0</v>
      </c>
      <c r="U108" s="11" t="s">
        <v>189</v>
      </c>
      <c r="V108" s="11">
        <v>0</v>
      </c>
      <c r="W108" s="11" t="s">
        <v>189</v>
      </c>
      <c r="Y108" s="11"/>
      <c r="Z108" s="11"/>
      <c r="AB108" s="11"/>
      <c r="AC108" s="11"/>
      <c r="AD108" s="11"/>
      <c r="AE108" s="4"/>
      <c r="AF108" s="4"/>
    </row>
    <row r="109" spans="1:37" x14ac:dyDescent="0.2">
      <c r="A109" s="55"/>
      <c r="B109" s="11"/>
      <c r="C109" s="11" t="s">
        <v>190</v>
      </c>
      <c r="D109" s="11"/>
      <c r="E109" s="11" t="s">
        <v>223</v>
      </c>
      <c r="F109" s="320">
        <v>0</v>
      </c>
      <c r="G109" s="11" t="s">
        <v>189</v>
      </c>
      <c r="H109" s="320">
        <f t="shared" si="12"/>
        <v>0</v>
      </c>
      <c r="I109" s="11" t="s">
        <v>189</v>
      </c>
      <c r="J109" s="11"/>
      <c r="K109" s="11"/>
      <c r="M109" s="11">
        <v>0</v>
      </c>
      <c r="N109" s="11">
        <f t="shared" si="13"/>
        <v>0</v>
      </c>
      <c r="P109" s="164">
        <v>0</v>
      </c>
      <c r="Q109" s="164">
        <v>0</v>
      </c>
      <c r="R109" s="164">
        <v>0</v>
      </c>
      <c r="S109" s="164">
        <v>0</v>
      </c>
      <c r="T109" s="11">
        <v>0</v>
      </c>
      <c r="U109" s="11" t="s">
        <v>189</v>
      </c>
      <c r="V109" s="11">
        <v>0</v>
      </c>
      <c r="W109" s="11" t="s">
        <v>189</v>
      </c>
      <c r="Y109" s="11"/>
      <c r="Z109" s="11"/>
      <c r="AB109" s="11"/>
      <c r="AC109" s="11"/>
      <c r="AD109" s="11"/>
      <c r="AE109" s="4"/>
      <c r="AF109" s="4"/>
    </row>
    <row r="110" spans="1:37" x14ac:dyDescent="0.2">
      <c r="A110" s="55"/>
      <c r="B110" s="11"/>
      <c r="C110" s="11" t="s">
        <v>190</v>
      </c>
      <c r="D110" s="11"/>
      <c r="E110" s="11" t="s">
        <v>224</v>
      </c>
      <c r="F110" s="320">
        <v>0</v>
      </c>
      <c r="G110" s="11" t="s">
        <v>189</v>
      </c>
      <c r="H110" s="320">
        <f t="shared" si="12"/>
        <v>0</v>
      </c>
      <c r="I110" s="11" t="s">
        <v>189</v>
      </c>
      <c r="J110" s="11"/>
      <c r="K110" s="11"/>
      <c r="M110" s="11">
        <v>2</v>
      </c>
      <c r="N110" s="11">
        <f t="shared" si="13"/>
        <v>2</v>
      </c>
      <c r="P110" s="164">
        <v>0</v>
      </c>
      <c r="Q110" s="164">
        <v>0</v>
      </c>
      <c r="R110" s="164">
        <v>0</v>
      </c>
      <c r="S110" s="164">
        <v>0</v>
      </c>
      <c r="T110" s="11">
        <v>0</v>
      </c>
      <c r="U110" s="11" t="s">
        <v>189</v>
      </c>
      <c r="V110" s="11">
        <v>0</v>
      </c>
      <c r="W110" s="11" t="s">
        <v>189</v>
      </c>
      <c r="Y110" s="11"/>
      <c r="Z110" s="11"/>
      <c r="AB110" s="11"/>
      <c r="AC110" s="11"/>
      <c r="AD110" s="11"/>
      <c r="AE110" s="4"/>
      <c r="AF110" s="4"/>
    </row>
    <row r="111" spans="1:37" x14ac:dyDescent="0.2">
      <c r="A111" s="55"/>
      <c r="B111" s="11"/>
      <c r="C111" s="11" t="s">
        <v>190</v>
      </c>
      <c r="D111" s="11"/>
      <c r="E111" s="11" t="s">
        <v>225</v>
      </c>
      <c r="F111" s="320">
        <v>0</v>
      </c>
      <c r="G111" s="11" t="s">
        <v>189</v>
      </c>
      <c r="H111" s="320">
        <f t="shared" si="12"/>
        <v>0</v>
      </c>
      <c r="I111" s="11" t="s">
        <v>189</v>
      </c>
      <c r="J111" s="11"/>
      <c r="K111" s="11"/>
      <c r="M111" s="11">
        <v>0</v>
      </c>
      <c r="N111" s="11">
        <f t="shared" si="13"/>
        <v>0</v>
      </c>
      <c r="P111" s="164">
        <v>0</v>
      </c>
      <c r="Q111" s="164">
        <v>0</v>
      </c>
      <c r="R111" s="164">
        <v>0</v>
      </c>
      <c r="S111" s="164">
        <v>0</v>
      </c>
      <c r="T111" s="11">
        <v>0</v>
      </c>
      <c r="U111" s="11" t="s">
        <v>189</v>
      </c>
      <c r="V111" s="11">
        <v>0</v>
      </c>
      <c r="W111" s="11" t="s">
        <v>189</v>
      </c>
      <c r="Y111" s="11"/>
      <c r="Z111" s="11"/>
      <c r="AB111" s="11"/>
      <c r="AC111" s="11"/>
      <c r="AD111" s="11"/>
      <c r="AE111" s="4"/>
      <c r="AF111" s="4"/>
    </row>
    <row r="112" spans="1:37" x14ac:dyDescent="0.2">
      <c r="A112" s="55"/>
      <c r="B112" s="11"/>
      <c r="C112" s="11" t="s">
        <v>190</v>
      </c>
      <c r="D112" s="11"/>
      <c r="E112" s="11" t="s">
        <v>226</v>
      </c>
      <c r="F112" s="320">
        <v>14</v>
      </c>
      <c r="G112" s="11" t="s">
        <v>189</v>
      </c>
      <c r="H112" s="320">
        <f t="shared" si="12"/>
        <v>14</v>
      </c>
      <c r="I112" s="11" t="s">
        <v>189</v>
      </c>
      <c r="J112" s="11"/>
      <c r="K112" s="11"/>
      <c r="M112" s="11">
        <v>1</v>
      </c>
      <c r="N112" s="11">
        <f t="shared" si="13"/>
        <v>1</v>
      </c>
      <c r="P112" s="164">
        <v>-85.46</v>
      </c>
      <c r="Q112" s="164">
        <v>-97.82</v>
      </c>
      <c r="R112" s="164">
        <v>-85.46</v>
      </c>
      <c r="S112" s="164">
        <v>-97.82</v>
      </c>
      <c r="T112" s="11">
        <v>14</v>
      </c>
      <c r="U112" s="11" t="s">
        <v>189</v>
      </c>
      <c r="V112" s="11">
        <v>14</v>
      </c>
      <c r="W112" s="11" t="s">
        <v>189</v>
      </c>
      <c r="Y112" s="11"/>
      <c r="Z112" s="11"/>
      <c r="AB112" s="11"/>
      <c r="AC112" s="11"/>
      <c r="AD112" s="11"/>
      <c r="AE112" s="4"/>
      <c r="AF112" s="4"/>
    </row>
    <row r="113" spans="1:37" x14ac:dyDescent="0.2">
      <c r="A113" s="55"/>
      <c r="B113" s="11"/>
      <c r="C113" s="11" t="s">
        <v>190</v>
      </c>
      <c r="D113" s="11"/>
      <c r="E113" s="11" t="s">
        <v>227</v>
      </c>
      <c r="F113" s="320">
        <v>0</v>
      </c>
      <c r="G113" s="11" t="s">
        <v>189</v>
      </c>
      <c r="H113" s="320">
        <f t="shared" si="12"/>
        <v>0</v>
      </c>
      <c r="I113" s="11" t="s">
        <v>189</v>
      </c>
      <c r="J113" s="11"/>
      <c r="K113" s="11"/>
      <c r="M113" s="11">
        <v>1</v>
      </c>
      <c r="N113" s="11">
        <f t="shared" si="13"/>
        <v>1</v>
      </c>
      <c r="P113" s="164">
        <v>0</v>
      </c>
      <c r="Q113" s="164">
        <v>0</v>
      </c>
      <c r="R113" s="164">
        <v>0</v>
      </c>
      <c r="S113" s="164">
        <v>0</v>
      </c>
      <c r="T113" s="11">
        <v>0</v>
      </c>
      <c r="U113" s="11" t="s">
        <v>189</v>
      </c>
      <c r="V113" s="11">
        <v>0</v>
      </c>
      <c r="W113" s="11" t="s">
        <v>189</v>
      </c>
      <c r="Y113" s="11"/>
      <c r="Z113" s="11"/>
      <c r="AB113" s="11"/>
      <c r="AC113" s="11"/>
      <c r="AD113" s="11"/>
      <c r="AE113" s="4"/>
      <c r="AF113" s="4"/>
    </row>
    <row r="114" spans="1:37" x14ac:dyDescent="0.2">
      <c r="A114" s="55"/>
      <c r="B114" s="11"/>
      <c r="C114" s="11" t="s">
        <v>190</v>
      </c>
      <c r="D114" s="11"/>
      <c r="E114" s="11" t="s">
        <v>228</v>
      </c>
      <c r="F114" s="320">
        <v>4809</v>
      </c>
      <c r="G114" s="11" t="s">
        <v>189</v>
      </c>
      <c r="H114" s="320">
        <f t="shared" si="12"/>
        <v>4809</v>
      </c>
      <c r="I114" s="11" t="s">
        <v>189</v>
      </c>
      <c r="J114" s="11"/>
      <c r="K114" s="11"/>
      <c r="M114" s="11">
        <v>94</v>
      </c>
      <c r="N114" s="11">
        <f t="shared" si="13"/>
        <v>94</v>
      </c>
      <c r="P114" s="164">
        <v>1097.0899999999999</v>
      </c>
      <c r="Q114" s="164">
        <v>973.36</v>
      </c>
      <c r="R114" s="164">
        <v>333.91</v>
      </c>
      <c r="S114" s="164">
        <v>366.2</v>
      </c>
      <c r="T114" s="11">
        <v>155</v>
      </c>
      <c r="U114" s="11" t="s">
        <v>189</v>
      </c>
      <c r="V114" s="11">
        <v>13</v>
      </c>
      <c r="W114" s="11" t="s">
        <v>189</v>
      </c>
      <c r="Y114" s="11"/>
      <c r="Z114" s="11"/>
      <c r="AB114" s="11"/>
      <c r="AC114" s="11"/>
      <c r="AD114" s="11"/>
      <c r="AE114" s="4"/>
      <c r="AF114" s="4"/>
    </row>
    <row r="115" spans="1:37" x14ac:dyDescent="0.2">
      <c r="A115" s="55"/>
      <c r="B115" s="11"/>
      <c r="C115" s="11" t="s">
        <v>190</v>
      </c>
      <c r="D115" s="11"/>
      <c r="E115" s="11" t="s">
        <v>229</v>
      </c>
      <c r="F115" s="320">
        <v>3141</v>
      </c>
      <c r="G115" s="11" t="s">
        <v>189</v>
      </c>
      <c r="H115" s="320">
        <f t="shared" si="12"/>
        <v>3141</v>
      </c>
      <c r="I115" s="11" t="s">
        <v>189</v>
      </c>
      <c r="J115" s="11"/>
      <c r="K115" s="11"/>
      <c r="M115" s="11">
        <v>33</v>
      </c>
      <c r="N115" s="11">
        <f t="shared" si="13"/>
        <v>33</v>
      </c>
      <c r="P115" s="164">
        <v>1285.1300000000001</v>
      </c>
      <c r="Q115" s="164">
        <v>3872.09</v>
      </c>
      <c r="R115" s="164">
        <v>605.51</v>
      </c>
      <c r="S115" s="164">
        <v>429.38</v>
      </c>
      <c r="T115" s="11">
        <v>185</v>
      </c>
      <c r="U115" s="11" t="s">
        <v>189</v>
      </c>
      <c r="V115" s="11">
        <v>0</v>
      </c>
      <c r="W115" s="11" t="s">
        <v>189</v>
      </c>
      <c r="Y115" s="11"/>
      <c r="Z115" s="11"/>
      <c r="AB115" s="11"/>
      <c r="AC115" s="11"/>
      <c r="AD115" s="11"/>
      <c r="AE115" s="4"/>
      <c r="AF115" s="4"/>
    </row>
    <row r="116" spans="1:37" x14ac:dyDescent="0.2">
      <c r="A116" s="55"/>
      <c r="B116" s="11"/>
      <c r="C116" s="11" t="s">
        <v>190</v>
      </c>
      <c r="D116" s="11"/>
      <c r="E116" s="11" t="s">
        <v>230</v>
      </c>
      <c r="F116" s="320">
        <v>0</v>
      </c>
      <c r="G116" s="11" t="s">
        <v>189</v>
      </c>
      <c r="H116" s="320">
        <f t="shared" si="12"/>
        <v>0</v>
      </c>
      <c r="I116" s="11" t="s">
        <v>189</v>
      </c>
      <c r="J116" s="11"/>
      <c r="K116" s="11"/>
      <c r="M116" s="11">
        <v>5</v>
      </c>
      <c r="N116" s="11">
        <f t="shared" si="13"/>
        <v>5</v>
      </c>
      <c r="P116" s="164">
        <v>900</v>
      </c>
      <c r="Q116" s="164">
        <v>0</v>
      </c>
      <c r="R116" s="164">
        <v>900</v>
      </c>
      <c r="S116" s="164">
        <v>0</v>
      </c>
      <c r="T116" s="11">
        <v>0</v>
      </c>
      <c r="U116" s="11" t="s">
        <v>189</v>
      </c>
      <c r="V116" s="11">
        <v>0</v>
      </c>
      <c r="W116" s="11" t="s">
        <v>189</v>
      </c>
      <c r="Y116" s="11"/>
      <c r="Z116" s="11"/>
      <c r="AB116" s="11"/>
      <c r="AC116" s="11"/>
      <c r="AD116" s="11"/>
      <c r="AE116" s="4"/>
      <c r="AF116" s="4"/>
    </row>
    <row r="117" spans="1:37" x14ac:dyDescent="0.2">
      <c r="A117" s="55"/>
      <c r="B117" s="11"/>
      <c r="C117" s="11" t="s">
        <v>190</v>
      </c>
      <c r="D117" s="11"/>
      <c r="E117" s="11" t="s">
        <v>231</v>
      </c>
      <c r="F117" s="320">
        <v>0</v>
      </c>
      <c r="G117" s="11" t="s">
        <v>189</v>
      </c>
      <c r="H117" s="320">
        <f t="shared" si="12"/>
        <v>0</v>
      </c>
      <c r="I117" s="11" t="s">
        <v>189</v>
      </c>
      <c r="J117" s="11"/>
      <c r="K117" s="11"/>
      <c r="M117" s="11">
        <v>2</v>
      </c>
      <c r="N117" s="11">
        <f t="shared" si="13"/>
        <v>2</v>
      </c>
      <c r="P117" s="164">
        <v>333.91</v>
      </c>
      <c r="Q117" s="164">
        <v>0</v>
      </c>
      <c r="R117" s="164">
        <v>333.91</v>
      </c>
      <c r="S117" s="164">
        <v>0</v>
      </c>
      <c r="T117" s="11">
        <v>0</v>
      </c>
      <c r="U117" s="11" t="s">
        <v>189</v>
      </c>
      <c r="V117" s="11">
        <v>0</v>
      </c>
      <c r="W117" s="11" t="s">
        <v>189</v>
      </c>
      <c r="Y117" s="11"/>
      <c r="Z117" s="11"/>
      <c r="AB117" s="11"/>
      <c r="AC117" s="11"/>
      <c r="AD117" s="11"/>
      <c r="AE117" s="4"/>
      <c r="AF117" s="4"/>
    </row>
    <row r="118" spans="1:37" x14ac:dyDescent="0.2">
      <c r="A118" s="55"/>
      <c r="B118" s="11"/>
      <c r="C118" s="11" t="s">
        <v>190</v>
      </c>
      <c r="D118" s="11"/>
      <c r="E118" s="11" t="s">
        <v>232</v>
      </c>
      <c r="F118" s="320">
        <v>4472</v>
      </c>
      <c r="G118" s="11" t="s">
        <v>189</v>
      </c>
      <c r="H118" s="320">
        <f t="shared" si="12"/>
        <v>4472</v>
      </c>
      <c r="I118" s="11" t="s">
        <v>189</v>
      </c>
      <c r="J118" s="11"/>
      <c r="K118" s="11"/>
      <c r="M118" s="11">
        <v>37</v>
      </c>
      <c r="N118" s="11">
        <f t="shared" si="13"/>
        <v>37</v>
      </c>
      <c r="P118" s="164">
        <v>1856.33</v>
      </c>
      <c r="Q118" s="164">
        <v>2935.78</v>
      </c>
      <c r="R118" s="164">
        <v>333.91</v>
      </c>
      <c r="S118" s="164">
        <v>241.27</v>
      </c>
      <c r="T118" s="11">
        <v>319</v>
      </c>
      <c r="U118" s="11" t="s">
        <v>189</v>
      </c>
      <c r="V118" s="11">
        <v>0</v>
      </c>
      <c r="W118" s="11" t="s">
        <v>189</v>
      </c>
      <c r="Y118" s="11"/>
      <c r="Z118" s="11"/>
      <c r="AB118" s="11"/>
      <c r="AC118" s="11"/>
      <c r="AD118" s="11"/>
      <c r="AE118" s="4"/>
      <c r="AF118" s="4"/>
    </row>
    <row r="119" spans="1:37" x14ac:dyDescent="0.2">
      <c r="A119" s="55"/>
      <c r="B119" s="11"/>
      <c r="C119" s="11" t="s">
        <v>190</v>
      </c>
      <c r="D119" s="11"/>
      <c r="E119" s="11" t="s">
        <v>233</v>
      </c>
      <c r="F119" s="320">
        <v>82977</v>
      </c>
      <c r="G119" s="11" t="s">
        <v>189</v>
      </c>
      <c r="H119" s="320">
        <f t="shared" si="12"/>
        <v>82977</v>
      </c>
      <c r="I119" s="11" t="s">
        <v>189</v>
      </c>
      <c r="J119" s="11"/>
      <c r="K119" s="11"/>
      <c r="M119" s="11">
        <v>1105</v>
      </c>
      <c r="N119" s="11">
        <f t="shared" si="13"/>
        <v>1105</v>
      </c>
      <c r="P119" s="164">
        <v>1265.05</v>
      </c>
      <c r="Q119" s="164">
        <v>1815.15</v>
      </c>
      <c r="R119" s="164">
        <v>531.75</v>
      </c>
      <c r="S119" s="164">
        <v>563.5</v>
      </c>
      <c r="T119" s="11">
        <v>203</v>
      </c>
      <c r="U119" s="11" t="s">
        <v>189</v>
      </c>
      <c r="V119" s="11">
        <v>15</v>
      </c>
      <c r="W119" s="11" t="s">
        <v>189</v>
      </c>
      <c r="Y119" s="11"/>
      <c r="Z119" s="11"/>
      <c r="AB119" s="11"/>
      <c r="AC119" s="11"/>
      <c r="AD119" s="11"/>
      <c r="AE119" s="4"/>
      <c r="AF119" s="4"/>
    </row>
    <row r="120" spans="1:37" x14ac:dyDescent="0.2">
      <c r="A120" s="55"/>
      <c r="B120" s="11"/>
      <c r="C120" s="11" t="s">
        <v>190</v>
      </c>
      <c r="D120" s="11"/>
      <c r="E120" s="11" t="s">
        <v>234</v>
      </c>
      <c r="F120" s="320">
        <v>3602</v>
      </c>
      <c r="G120" s="11" t="s">
        <v>189</v>
      </c>
      <c r="H120" s="320">
        <f t="shared" si="12"/>
        <v>3602</v>
      </c>
      <c r="I120" s="11" t="s">
        <v>189</v>
      </c>
      <c r="J120" s="11"/>
      <c r="K120" s="11"/>
      <c r="M120" s="11">
        <v>49</v>
      </c>
      <c r="N120" s="11">
        <f t="shared" si="13"/>
        <v>49</v>
      </c>
      <c r="P120" s="164">
        <v>1511.87</v>
      </c>
      <c r="Q120" s="164">
        <v>4585.87</v>
      </c>
      <c r="R120" s="164">
        <v>333.91</v>
      </c>
      <c r="S120" s="164">
        <v>2860.54</v>
      </c>
      <c r="T120" s="11">
        <v>277</v>
      </c>
      <c r="U120" s="11" t="s">
        <v>189</v>
      </c>
      <c r="V120" s="11">
        <v>0</v>
      </c>
      <c r="W120" s="11" t="s">
        <v>189</v>
      </c>
      <c r="Y120" s="11"/>
      <c r="Z120" s="11"/>
      <c r="AB120" s="11"/>
      <c r="AC120" s="11"/>
      <c r="AD120" s="11"/>
      <c r="AE120" s="4"/>
      <c r="AF120" s="4"/>
    </row>
    <row r="121" spans="1:37" x14ac:dyDescent="0.2">
      <c r="A121" s="55"/>
      <c r="B121" s="11"/>
      <c r="C121" s="11" t="s">
        <v>190</v>
      </c>
      <c r="D121" s="11"/>
      <c r="E121" s="11" t="s">
        <v>235</v>
      </c>
      <c r="F121" s="320">
        <v>0</v>
      </c>
      <c r="G121" s="11" t="s">
        <v>189</v>
      </c>
      <c r="H121" s="320">
        <f t="shared" si="12"/>
        <v>0</v>
      </c>
      <c r="I121" s="11" t="s">
        <v>189</v>
      </c>
      <c r="J121" s="11"/>
      <c r="K121" s="11"/>
      <c r="M121" s="11">
        <v>2</v>
      </c>
      <c r="N121" s="11">
        <f t="shared" si="13"/>
        <v>2</v>
      </c>
      <c r="P121" s="164">
        <v>0</v>
      </c>
      <c r="Q121" s="164">
        <v>0</v>
      </c>
      <c r="R121" s="164">
        <v>0</v>
      </c>
      <c r="S121" s="164">
        <v>0</v>
      </c>
      <c r="T121" s="11">
        <v>0</v>
      </c>
      <c r="U121" s="11" t="s">
        <v>189</v>
      </c>
      <c r="V121" s="11">
        <v>0</v>
      </c>
      <c r="W121" s="11" t="s">
        <v>189</v>
      </c>
      <c r="Y121" s="11"/>
      <c r="Z121" s="11"/>
      <c r="AB121" s="11"/>
      <c r="AC121" s="11"/>
      <c r="AD121" s="11"/>
      <c r="AE121" s="4"/>
      <c r="AF121" s="4"/>
    </row>
    <row r="122" spans="1:37" x14ac:dyDescent="0.2">
      <c r="A122" s="55"/>
      <c r="B122" s="11"/>
      <c r="C122" s="11" t="s">
        <v>190</v>
      </c>
      <c r="D122" s="11"/>
      <c r="E122" s="11" t="s">
        <v>236</v>
      </c>
      <c r="F122" s="320">
        <v>79</v>
      </c>
      <c r="G122" s="11" t="s">
        <v>189</v>
      </c>
      <c r="H122" s="320">
        <f t="shared" si="12"/>
        <v>79</v>
      </c>
      <c r="I122" s="11" t="s">
        <v>189</v>
      </c>
      <c r="J122" s="11"/>
      <c r="K122" s="11"/>
      <c r="M122" s="11">
        <v>1</v>
      </c>
      <c r="N122" s="11">
        <f t="shared" si="13"/>
        <v>1</v>
      </c>
      <c r="P122" s="164">
        <v>523.48</v>
      </c>
      <c r="Q122" s="164">
        <v>775.23</v>
      </c>
      <c r="R122" s="164">
        <v>523.48</v>
      </c>
      <c r="S122" s="164">
        <v>775.23</v>
      </c>
      <c r="T122" s="11">
        <v>79</v>
      </c>
      <c r="U122" s="11" t="s">
        <v>189</v>
      </c>
      <c r="V122" s="11">
        <v>79</v>
      </c>
      <c r="W122" s="11" t="s">
        <v>189</v>
      </c>
      <c r="Y122" s="11"/>
      <c r="Z122" s="11"/>
      <c r="AB122" s="11"/>
      <c r="AC122" s="11"/>
      <c r="AD122" s="11"/>
      <c r="AE122" s="4"/>
      <c r="AF122" s="4"/>
    </row>
    <row r="123" spans="1:37" x14ac:dyDescent="0.2">
      <c r="A123" s="55"/>
      <c r="B123" s="11"/>
      <c r="C123" s="11" t="s">
        <v>190</v>
      </c>
      <c r="D123" s="11"/>
      <c r="E123" s="11" t="s">
        <v>237</v>
      </c>
      <c r="F123" s="320">
        <v>0</v>
      </c>
      <c r="G123" s="11" t="s">
        <v>189</v>
      </c>
      <c r="H123" s="320">
        <f t="shared" si="12"/>
        <v>0</v>
      </c>
      <c r="I123" s="11" t="s">
        <v>189</v>
      </c>
      <c r="J123" s="11"/>
      <c r="K123" s="11"/>
      <c r="M123" s="11">
        <v>1</v>
      </c>
      <c r="N123" s="11">
        <f t="shared" si="13"/>
        <v>1</v>
      </c>
      <c r="P123" s="164">
        <v>691.11</v>
      </c>
      <c r="Q123" s="164">
        <v>0</v>
      </c>
      <c r="R123" s="164">
        <v>691.11</v>
      </c>
      <c r="S123" s="164">
        <v>0</v>
      </c>
      <c r="T123" s="11">
        <v>0</v>
      </c>
      <c r="U123" s="11" t="s">
        <v>189</v>
      </c>
      <c r="V123" s="11">
        <v>0</v>
      </c>
      <c r="W123" s="11" t="s">
        <v>189</v>
      </c>
      <c r="Y123" s="11"/>
      <c r="Z123" s="11"/>
      <c r="AB123" s="11"/>
      <c r="AC123" s="11"/>
      <c r="AD123" s="11"/>
      <c r="AE123" s="4"/>
      <c r="AF123" s="4"/>
    </row>
    <row r="124" spans="1:37" ht="13.5" thickBot="1" x14ac:dyDescent="0.25">
      <c r="A124" s="55"/>
      <c r="B124" s="11"/>
      <c r="C124" s="11"/>
      <c r="D124" s="11"/>
      <c r="E124" s="11"/>
      <c r="F124" s="320"/>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321">
        <f>SUM(F106:F124)</f>
        <v>99109</v>
      </c>
      <c r="G125" s="177" t="s">
        <v>189</v>
      </c>
      <c r="H125" s="321">
        <f>SUM(H106:H124)</f>
        <v>99109</v>
      </c>
      <c r="I125" s="177" t="s">
        <v>189</v>
      </c>
      <c r="J125" s="95"/>
      <c r="K125" s="96"/>
      <c r="M125" s="162">
        <f>SUM(M106:M124)</f>
        <v>1350</v>
      </c>
      <c r="N125" s="163">
        <f>SUM(N106:N124)</f>
        <v>1350</v>
      </c>
      <c r="P125" s="166">
        <f>AVERAGEIF(P106:P123,"&gt;0")</f>
        <v>889.39454545454544</v>
      </c>
      <c r="Q125" s="167">
        <f>AVERAGEIF(Q106:Q123,"&gt;0")</f>
        <v>1884.4312500000001</v>
      </c>
      <c r="R125" s="167">
        <f>AVERAGEIF(R106:R123,"&gt;0")</f>
        <v>438.26</v>
      </c>
      <c r="S125" s="167">
        <f>AVERAGEIF(S106:S123,"&gt;0")</f>
        <v>669.26125000000002</v>
      </c>
      <c r="T125" s="169">
        <f>AVERAGEIF(T106:T123,"&gt;0")</f>
        <v>137.44444444444446</v>
      </c>
      <c r="U125" s="169" t="s">
        <v>189</v>
      </c>
      <c r="V125" s="169">
        <f t="shared" ref="V125" si="14">AVERAGEIF(V106:V123,"&gt;0")</f>
        <v>24.6</v>
      </c>
      <c r="W125" s="169" t="s">
        <v>189</v>
      </c>
      <c r="Y125" s="174">
        <v>16820605.960000001</v>
      </c>
      <c r="Z125" s="175">
        <v>16128845.57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January, 2019</v>
      </c>
      <c r="B127" s="56" t="s">
        <v>142</v>
      </c>
      <c r="C127" s="56" t="s">
        <v>16</v>
      </c>
      <c r="D127" s="56" t="s">
        <v>104</v>
      </c>
      <c r="E127" s="56" t="s">
        <v>17</v>
      </c>
      <c r="F127" s="57" t="s">
        <v>259</v>
      </c>
      <c r="G127" s="57" t="s">
        <v>261</v>
      </c>
      <c r="H127" s="57" t="s">
        <v>260</v>
      </c>
      <c r="I127" s="57" t="s">
        <v>262</v>
      </c>
      <c r="J127" s="57" t="s">
        <v>160</v>
      </c>
      <c r="K127" s="57" t="s">
        <v>161</v>
      </c>
      <c r="L127" s="90"/>
      <c r="M127" s="57" t="s">
        <v>187</v>
      </c>
      <c r="N127" s="57" t="s">
        <v>188</v>
      </c>
      <c r="O127" s="72"/>
      <c r="P127" s="57" t="s">
        <v>191</v>
      </c>
      <c r="Q127" s="57" t="s">
        <v>192</v>
      </c>
      <c r="R127" s="57" t="s">
        <v>193</v>
      </c>
      <c r="S127" s="57" t="s">
        <v>194</v>
      </c>
      <c r="T127" s="57" t="s">
        <v>195</v>
      </c>
      <c r="U127" s="57" t="s">
        <v>196</v>
      </c>
      <c r="V127" s="57" t="s">
        <v>197</v>
      </c>
      <c r="W127" s="57" t="s">
        <v>198</v>
      </c>
      <c r="X127" s="72"/>
      <c r="Y127" s="57" t="s">
        <v>117</v>
      </c>
      <c r="Z127" s="57" t="s">
        <v>118</v>
      </c>
      <c r="AB127" s="57" t="s">
        <v>132</v>
      </c>
      <c r="AC127" s="57" t="s">
        <v>133</v>
      </c>
      <c r="AD127" s="57" t="s">
        <v>134</v>
      </c>
      <c r="AE127" s="4"/>
      <c r="AF127" s="4"/>
    </row>
    <row r="128" spans="1:37" x14ac:dyDescent="0.2">
      <c r="A128" s="55"/>
      <c r="B128" s="11"/>
      <c r="C128" s="11" t="s">
        <v>190</v>
      </c>
      <c r="D128" s="11"/>
      <c r="E128" s="161">
        <v>0</v>
      </c>
      <c r="F128" s="320">
        <v>0</v>
      </c>
      <c r="G128" s="11" t="s">
        <v>189</v>
      </c>
      <c r="H128" s="320">
        <f t="shared" ref="H128:H143" si="15">F128</f>
        <v>0</v>
      </c>
      <c r="I128" s="11" t="s">
        <v>189</v>
      </c>
      <c r="J128" s="11"/>
      <c r="K128" s="11"/>
      <c r="M128" s="11">
        <v>13</v>
      </c>
      <c r="N128" s="11">
        <f>M128</f>
        <v>13</v>
      </c>
      <c r="P128" s="165">
        <v>355.7</v>
      </c>
      <c r="Q128" s="165">
        <v>0</v>
      </c>
      <c r="R128" s="165">
        <v>320.88</v>
      </c>
      <c r="S128" s="165">
        <v>0</v>
      </c>
      <c r="T128" s="11">
        <v>0</v>
      </c>
      <c r="U128" s="11" t="s">
        <v>189</v>
      </c>
      <c r="V128" s="11">
        <v>0</v>
      </c>
      <c r="W128" s="11" t="s">
        <v>189</v>
      </c>
      <c r="Y128" s="11"/>
      <c r="Z128" s="11"/>
      <c r="AB128" s="11"/>
      <c r="AC128" s="11"/>
      <c r="AD128" s="11"/>
      <c r="AE128" s="4"/>
      <c r="AF128" s="4"/>
    </row>
    <row r="129" spans="1:32" x14ac:dyDescent="0.2">
      <c r="A129" s="55"/>
      <c r="B129" s="11"/>
      <c r="C129" s="11" t="s">
        <v>190</v>
      </c>
      <c r="D129" s="11"/>
      <c r="E129" s="11" t="s">
        <v>222</v>
      </c>
      <c r="F129" s="320">
        <v>0</v>
      </c>
      <c r="G129" s="11" t="s">
        <v>189</v>
      </c>
      <c r="H129" s="320">
        <f t="shared" si="15"/>
        <v>0</v>
      </c>
      <c r="I129" s="11" t="s">
        <v>189</v>
      </c>
      <c r="J129" s="11"/>
      <c r="K129" s="11"/>
      <c r="M129" s="11">
        <v>1</v>
      </c>
      <c r="N129" s="11">
        <f t="shared" ref="N129:N143" si="16">M129</f>
        <v>1</v>
      </c>
      <c r="P129" s="164">
        <v>0</v>
      </c>
      <c r="Q129" s="164">
        <v>0</v>
      </c>
      <c r="R129" s="164">
        <v>0</v>
      </c>
      <c r="S129" s="164">
        <v>0</v>
      </c>
      <c r="T129" s="11">
        <v>0</v>
      </c>
      <c r="U129" s="11" t="s">
        <v>189</v>
      </c>
      <c r="V129" s="11">
        <v>0</v>
      </c>
      <c r="W129" s="11" t="s">
        <v>189</v>
      </c>
      <c r="Y129" s="11"/>
      <c r="Z129" s="11"/>
      <c r="AB129" s="11"/>
      <c r="AC129" s="11"/>
      <c r="AD129" s="11"/>
      <c r="AE129" s="4"/>
      <c r="AF129" s="4"/>
    </row>
    <row r="130" spans="1:32" x14ac:dyDescent="0.2">
      <c r="A130" s="55"/>
      <c r="B130" s="11"/>
      <c r="C130" s="11" t="s">
        <v>190</v>
      </c>
      <c r="D130" s="11"/>
      <c r="E130" s="11" t="s">
        <v>223</v>
      </c>
      <c r="F130" s="320">
        <v>0</v>
      </c>
      <c r="G130" s="11" t="s">
        <v>189</v>
      </c>
      <c r="H130" s="320">
        <f t="shared" si="15"/>
        <v>0</v>
      </c>
      <c r="I130" s="11" t="s">
        <v>189</v>
      </c>
      <c r="J130" s="11"/>
      <c r="K130" s="11"/>
      <c r="M130" s="11">
        <v>1</v>
      </c>
      <c r="N130" s="11">
        <f t="shared" si="16"/>
        <v>1</v>
      </c>
      <c r="P130" s="164">
        <v>0</v>
      </c>
      <c r="Q130" s="164">
        <v>0</v>
      </c>
      <c r="R130" s="164">
        <v>0</v>
      </c>
      <c r="S130" s="164">
        <v>0</v>
      </c>
      <c r="T130" s="11">
        <v>0</v>
      </c>
      <c r="U130" s="11" t="s">
        <v>189</v>
      </c>
      <c r="V130" s="11">
        <v>0</v>
      </c>
      <c r="W130" s="11" t="s">
        <v>189</v>
      </c>
      <c r="Y130" s="11"/>
      <c r="Z130" s="11"/>
      <c r="AB130" s="11"/>
      <c r="AC130" s="11"/>
      <c r="AD130" s="11"/>
      <c r="AE130" s="4"/>
      <c r="AF130" s="4"/>
    </row>
    <row r="131" spans="1:32" x14ac:dyDescent="0.2">
      <c r="A131" s="55"/>
      <c r="B131" s="11"/>
      <c r="C131" s="11" t="s">
        <v>190</v>
      </c>
      <c r="D131" s="11"/>
      <c r="E131" s="11" t="s">
        <v>224</v>
      </c>
      <c r="F131" s="320">
        <v>0</v>
      </c>
      <c r="G131" s="11" t="s">
        <v>189</v>
      </c>
      <c r="H131" s="320">
        <f t="shared" si="15"/>
        <v>0</v>
      </c>
      <c r="I131" s="11" t="s">
        <v>189</v>
      </c>
      <c r="J131" s="11"/>
      <c r="K131" s="11"/>
      <c r="M131" s="11">
        <v>1</v>
      </c>
      <c r="N131" s="11">
        <f t="shared" si="16"/>
        <v>1</v>
      </c>
      <c r="P131" s="164">
        <v>0</v>
      </c>
      <c r="Q131" s="164">
        <v>0</v>
      </c>
      <c r="R131" s="164">
        <v>0</v>
      </c>
      <c r="S131" s="164">
        <v>0</v>
      </c>
      <c r="T131" s="11">
        <v>0</v>
      </c>
      <c r="U131" s="11" t="s">
        <v>189</v>
      </c>
      <c r="V131" s="11">
        <v>0</v>
      </c>
      <c r="W131" s="11" t="s">
        <v>189</v>
      </c>
      <c r="Y131" s="11"/>
      <c r="Z131" s="11"/>
      <c r="AB131" s="11"/>
      <c r="AC131" s="11"/>
      <c r="AD131" s="11"/>
      <c r="AE131" s="4"/>
      <c r="AF131" s="4"/>
    </row>
    <row r="132" spans="1:32" x14ac:dyDescent="0.2">
      <c r="A132" s="55"/>
      <c r="B132" s="11"/>
      <c r="C132" s="11" t="s">
        <v>190</v>
      </c>
      <c r="D132" s="11"/>
      <c r="E132" s="11" t="s">
        <v>226</v>
      </c>
      <c r="F132" s="320">
        <v>2</v>
      </c>
      <c r="G132" s="11" t="s">
        <v>189</v>
      </c>
      <c r="H132" s="320">
        <f t="shared" si="15"/>
        <v>2</v>
      </c>
      <c r="I132" s="11" t="s">
        <v>189</v>
      </c>
      <c r="J132" s="11"/>
      <c r="K132" s="11"/>
      <c r="M132" s="11">
        <v>1</v>
      </c>
      <c r="N132" s="11">
        <f t="shared" si="16"/>
        <v>1</v>
      </c>
      <c r="P132" s="164">
        <v>23.24</v>
      </c>
      <c r="Q132" s="164">
        <v>12.62</v>
      </c>
      <c r="R132" s="164">
        <v>23.24</v>
      </c>
      <c r="S132" s="164">
        <v>12.62</v>
      </c>
      <c r="T132" s="11">
        <v>2</v>
      </c>
      <c r="U132" s="11" t="s">
        <v>189</v>
      </c>
      <c r="V132" s="11">
        <v>2</v>
      </c>
      <c r="W132" s="11" t="s">
        <v>189</v>
      </c>
      <c r="Y132" s="11"/>
      <c r="Z132" s="11"/>
      <c r="AB132" s="11"/>
      <c r="AC132" s="11"/>
      <c r="AD132" s="11"/>
      <c r="AE132" s="4"/>
      <c r="AF132" s="4"/>
    </row>
    <row r="133" spans="1:32" x14ac:dyDescent="0.2">
      <c r="A133" s="55"/>
      <c r="B133" s="11"/>
      <c r="C133" s="11" t="s">
        <v>190</v>
      </c>
      <c r="D133" s="11"/>
      <c r="E133" s="11" t="s">
        <v>227</v>
      </c>
      <c r="F133" s="320">
        <v>0</v>
      </c>
      <c r="G133" s="11" t="s">
        <v>189</v>
      </c>
      <c r="H133" s="320">
        <f t="shared" si="15"/>
        <v>0</v>
      </c>
      <c r="I133" s="11" t="s">
        <v>189</v>
      </c>
      <c r="J133" s="11"/>
      <c r="K133" s="11"/>
      <c r="M133" s="11">
        <v>1</v>
      </c>
      <c r="N133" s="11">
        <f t="shared" si="16"/>
        <v>1</v>
      </c>
      <c r="P133" s="164">
        <v>0</v>
      </c>
      <c r="Q133" s="164">
        <v>0</v>
      </c>
      <c r="R133" s="164">
        <v>0</v>
      </c>
      <c r="S133" s="164">
        <v>0</v>
      </c>
      <c r="T133" s="11">
        <v>0</v>
      </c>
      <c r="U133" s="11" t="s">
        <v>189</v>
      </c>
      <c r="V133" s="11">
        <v>0</v>
      </c>
      <c r="W133" s="11" t="s">
        <v>189</v>
      </c>
      <c r="Y133" s="11"/>
      <c r="Z133" s="11"/>
      <c r="AB133" s="11"/>
      <c r="AC133" s="11"/>
      <c r="AD133" s="11"/>
      <c r="AE133" s="4"/>
      <c r="AF133" s="4"/>
    </row>
    <row r="134" spans="1:32" x14ac:dyDescent="0.2">
      <c r="A134" s="55"/>
      <c r="B134" s="11"/>
      <c r="C134" s="11" t="s">
        <v>190</v>
      </c>
      <c r="D134" s="11"/>
      <c r="E134" s="11" t="s">
        <v>228</v>
      </c>
      <c r="F134" s="320">
        <v>2230</v>
      </c>
      <c r="G134" s="11" t="s">
        <v>189</v>
      </c>
      <c r="H134" s="320">
        <f t="shared" si="15"/>
        <v>2230</v>
      </c>
      <c r="I134" s="11" t="s">
        <v>189</v>
      </c>
      <c r="J134" s="11"/>
      <c r="K134" s="11"/>
      <c r="M134" s="11">
        <v>94</v>
      </c>
      <c r="N134" s="11">
        <f t="shared" si="16"/>
        <v>94</v>
      </c>
      <c r="P134" s="164">
        <v>723.16</v>
      </c>
      <c r="Q134" s="164">
        <v>585.61</v>
      </c>
      <c r="R134" s="164">
        <v>320.88</v>
      </c>
      <c r="S134" s="164">
        <v>338.06</v>
      </c>
      <c r="T134" s="11">
        <v>83</v>
      </c>
      <c r="U134" s="11" t="s">
        <v>189</v>
      </c>
      <c r="V134" s="11">
        <v>2</v>
      </c>
      <c r="W134" s="11" t="s">
        <v>189</v>
      </c>
      <c r="Y134" s="11"/>
      <c r="Z134" s="11"/>
      <c r="AB134" s="11"/>
      <c r="AC134" s="11"/>
      <c r="AD134" s="11"/>
      <c r="AE134" s="4"/>
      <c r="AF134" s="4"/>
    </row>
    <row r="135" spans="1:32" x14ac:dyDescent="0.2">
      <c r="A135" s="55"/>
      <c r="B135" s="11"/>
      <c r="C135" s="11" t="s">
        <v>190</v>
      </c>
      <c r="D135" s="11"/>
      <c r="E135" s="11" t="s">
        <v>229</v>
      </c>
      <c r="F135" s="320">
        <v>662</v>
      </c>
      <c r="G135" s="11" t="s">
        <v>189</v>
      </c>
      <c r="H135" s="320">
        <f t="shared" si="15"/>
        <v>662</v>
      </c>
      <c r="I135" s="11" t="s">
        <v>189</v>
      </c>
      <c r="J135" s="11"/>
      <c r="K135" s="11"/>
      <c r="M135" s="11">
        <v>31</v>
      </c>
      <c r="N135" s="11">
        <f t="shared" si="16"/>
        <v>31</v>
      </c>
      <c r="P135" s="164">
        <v>543.61</v>
      </c>
      <c r="Q135" s="164">
        <v>861.63</v>
      </c>
      <c r="R135" s="164">
        <v>525.24</v>
      </c>
      <c r="S135" s="164">
        <v>447.46</v>
      </c>
      <c r="T135" s="11">
        <v>39</v>
      </c>
      <c r="U135" s="11" t="s">
        <v>189</v>
      </c>
      <c r="V135" s="11">
        <v>0</v>
      </c>
      <c r="W135" s="11" t="s">
        <v>189</v>
      </c>
      <c r="Y135" s="11"/>
      <c r="Z135" s="11"/>
      <c r="AB135" s="11"/>
      <c r="AC135" s="11"/>
      <c r="AD135" s="11"/>
      <c r="AE135" s="4"/>
      <c r="AF135" s="4"/>
    </row>
    <row r="136" spans="1:32" x14ac:dyDescent="0.2">
      <c r="A136" s="55"/>
      <c r="B136" s="11"/>
      <c r="C136" s="11" t="s">
        <v>190</v>
      </c>
      <c r="D136" s="11"/>
      <c r="E136" s="11" t="s">
        <v>230</v>
      </c>
      <c r="F136" s="320">
        <v>0</v>
      </c>
      <c r="G136" s="11" t="s">
        <v>189</v>
      </c>
      <c r="H136" s="320">
        <f t="shared" si="15"/>
        <v>0</v>
      </c>
      <c r="I136" s="11" t="s">
        <v>189</v>
      </c>
      <c r="J136" s="11"/>
      <c r="K136" s="11"/>
      <c r="M136" s="11">
        <v>3</v>
      </c>
      <c r="N136" s="11">
        <f t="shared" si="16"/>
        <v>3</v>
      </c>
      <c r="P136" s="164">
        <v>0</v>
      </c>
      <c r="Q136" s="164">
        <v>0</v>
      </c>
      <c r="R136" s="164">
        <v>0</v>
      </c>
      <c r="S136" s="164">
        <v>0</v>
      </c>
      <c r="T136" s="11">
        <v>0</v>
      </c>
      <c r="U136" s="11" t="s">
        <v>189</v>
      </c>
      <c r="V136" s="11">
        <v>0</v>
      </c>
      <c r="W136" s="11" t="s">
        <v>189</v>
      </c>
      <c r="Y136" s="11"/>
      <c r="Z136" s="11"/>
      <c r="AB136" s="11"/>
      <c r="AC136" s="11"/>
      <c r="AD136" s="11"/>
      <c r="AE136" s="4"/>
      <c r="AF136" s="4"/>
    </row>
    <row r="137" spans="1:32" x14ac:dyDescent="0.2">
      <c r="A137" s="55"/>
      <c r="B137" s="11"/>
      <c r="C137" s="11" t="s">
        <v>190</v>
      </c>
      <c r="D137" s="11"/>
      <c r="E137" s="11" t="s">
        <v>231</v>
      </c>
      <c r="F137" s="320">
        <v>0</v>
      </c>
      <c r="G137" s="11" t="s">
        <v>189</v>
      </c>
      <c r="H137" s="320">
        <f t="shared" si="15"/>
        <v>0</v>
      </c>
      <c r="I137" s="11" t="s">
        <v>189</v>
      </c>
      <c r="J137" s="11"/>
      <c r="K137" s="11"/>
      <c r="M137" s="11">
        <v>2</v>
      </c>
      <c r="N137" s="11">
        <f t="shared" si="16"/>
        <v>2</v>
      </c>
      <c r="P137" s="164">
        <v>320.88</v>
      </c>
      <c r="Q137" s="164">
        <v>0</v>
      </c>
      <c r="R137" s="164">
        <v>320.88</v>
      </c>
      <c r="S137" s="164">
        <v>0</v>
      </c>
      <c r="T137" s="11">
        <v>0</v>
      </c>
      <c r="U137" s="11" t="s">
        <v>189</v>
      </c>
      <c r="V137" s="11">
        <v>0</v>
      </c>
      <c r="W137" s="11" t="s">
        <v>189</v>
      </c>
      <c r="Y137" s="11"/>
      <c r="Z137" s="11"/>
      <c r="AB137" s="11"/>
      <c r="AC137" s="11"/>
      <c r="AD137" s="11"/>
      <c r="AE137" s="4"/>
      <c r="AF137" s="4"/>
    </row>
    <row r="138" spans="1:32" x14ac:dyDescent="0.2">
      <c r="A138" s="55"/>
      <c r="B138" s="11"/>
      <c r="C138" s="11" t="s">
        <v>190</v>
      </c>
      <c r="D138" s="11"/>
      <c r="E138" s="11" t="s">
        <v>232</v>
      </c>
      <c r="F138" s="320">
        <v>4761</v>
      </c>
      <c r="G138" s="11" t="s">
        <v>189</v>
      </c>
      <c r="H138" s="320">
        <f t="shared" si="15"/>
        <v>4761</v>
      </c>
      <c r="I138" s="11" t="s">
        <v>189</v>
      </c>
      <c r="J138" s="11"/>
      <c r="K138" s="11"/>
      <c r="M138" s="11">
        <v>28</v>
      </c>
      <c r="N138" s="11">
        <f t="shared" si="16"/>
        <v>28</v>
      </c>
      <c r="P138" s="164">
        <v>2138.62</v>
      </c>
      <c r="Q138" s="164">
        <v>2989.02</v>
      </c>
      <c r="R138" s="164">
        <v>320.88</v>
      </c>
      <c r="S138" s="164">
        <v>421.18</v>
      </c>
      <c r="T138" s="11">
        <v>366</v>
      </c>
      <c r="U138" s="11" t="s">
        <v>189</v>
      </c>
      <c r="V138" s="11">
        <v>0</v>
      </c>
      <c r="W138" s="11" t="s">
        <v>189</v>
      </c>
      <c r="Y138" s="11"/>
      <c r="Z138" s="11"/>
      <c r="AB138" s="11"/>
      <c r="AC138" s="11"/>
      <c r="AD138" s="11"/>
      <c r="AE138" s="4"/>
      <c r="AF138" s="4"/>
    </row>
    <row r="139" spans="1:32" x14ac:dyDescent="0.2">
      <c r="A139" s="55"/>
      <c r="B139" s="11"/>
      <c r="C139" s="11" t="s">
        <v>190</v>
      </c>
      <c r="D139" s="11"/>
      <c r="E139" s="11" t="s">
        <v>233</v>
      </c>
      <c r="F139" s="320">
        <v>77662</v>
      </c>
      <c r="G139" s="11" t="s">
        <v>189</v>
      </c>
      <c r="H139" s="320">
        <f t="shared" si="15"/>
        <v>77662</v>
      </c>
      <c r="I139" s="11" t="s">
        <v>189</v>
      </c>
      <c r="J139" s="11"/>
      <c r="K139" s="11"/>
      <c r="M139" s="11">
        <v>1106</v>
      </c>
      <c r="N139" s="11">
        <f t="shared" si="16"/>
        <v>1106</v>
      </c>
      <c r="P139" s="164">
        <v>1150.6300000000001</v>
      </c>
      <c r="Q139" s="164">
        <v>1704.34</v>
      </c>
      <c r="R139" s="164">
        <v>567.13</v>
      </c>
      <c r="S139" s="164">
        <v>570.9</v>
      </c>
      <c r="T139" s="11">
        <v>178</v>
      </c>
      <c r="U139" s="11" t="s">
        <v>189</v>
      </c>
      <c r="V139" s="11">
        <v>15</v>
      </c>
      <c r="W139" s="11" t="s">
        <v>189</v>
      </c>
      <c r="Y139" s="11"/>
      <c r="Z139" s="11"/>
      <c r="AB139" s="11"/>
      <c r="AC139" s="11"/>
      <c r="AD139" s="11"/>
      <c r="AE139" s="4"/>
      <c r="AF139" s="4"/>
    </row>
    <row r="140" spans="1:32" x14ac:dyDescent="0.2">
      <c r="A140" s="55"/>
      <c r="B140" s="11"/>
      <c r="C140" s="11" t="s">
        <v>190</v>
      </c>
      <c r="D140" s="11"/>
      <c r="E140" s="11" t="s">
        <v>234</v>
      </c>
      <c r="F140" s="320">
        <v>3196</v>
      </c>
      <c r="G140" s="11" t="s">
        <v>189</v>
      </c>
      <c r="H140" s="320">
        <f t="shared" si="15"/>
        <v>3196</v>
      </c>
      <c r="I140" s="11" t="s">
        <v>189</v>
      </c>
      <c r="J140" s="11"/>
      <c r="K140" s="11"/>
      <c r="M140" s="11">
        <v>37</v>
      </c>
      <c r="N140" s="11">
        <f t="shared" si="16"/>
        <v>37</v>
      </c>
      <c r="P140" s="164">
        <v>1777.34</v>
      </c>
      <c r="Q140" s="164">
        <v>4337.13</v>
      </c>
      <c r="R140" s="164">
        <v>373.12</v>
      </c>
      <c r="S140" s="164">
        <v>2747.45</v>
      </c>
      <c r="T140" s="11">
        <v>320</v>
      </c>
      <c r="U140" s="11" t="s">
        <v>189</v>
      </c>
      <c r="V140" s="11">
        <v>1</v>
      </c>
      <c r="W140" s="11" t="s">
        <v>189</v>
      </c>
      <c r="Y140" s="11"/>
      <c r="Z140" s="11"/>
      <c r="AB140" s="11"/>
      <c r="AC140" s="11"/>
      <c r="AD140" s="11"/>
      <c r="AE140" s="4"/>
      <c r="AF140" s="4"/>
    </row>
    <row r="141" spans="1:32" x14ac:dyDescent="0.2">
      <c r="A141" s="55"/>
      <c r="B141" s="11"/>
      <c r="C141" s="11" t="s">
        <v>190</v>
      </c>
      <c r="D141" s="11"/>
      <c r="E141" s="11" t="s">
        <v>235</v>
      </c>
      <c r="F141" s="320">
        <v>0</v>
      </c>
      <c r="G141" s="11" t="s">
        <v>189</v>
      </c>
      <c r="H141" s="320">
        <f t="shared" si="15"/>
        <v>0</v>
      </c>
      <c r="I141" s="11" t="s">
        <v>189</v>
      </c>
      <c r="J141" s="11"/>
      <c r="K141" s="11"/>
      <c r="M141" s="11">
        <v>2</v>
      </c>
      <c r="N141" s="11">
        <f t="shared" si="16"/>
        <v>2</v>
      </c>
      <c r="P141" s="164">
        <v>0</v>
      </c>
      <c r="Q141" s="164">
        <v>0</v>
      </c>
      <c r="R141" s="164">
        <v>0</v>
      </c>
      <c r="S141" s="164">
        <v>0</v>
      </c>
      <c r="T141" s="11">
        <v>0</v>
      </c>
      <c r="U141" s="11" t="s">
        <v>189</v>
      </c>
      <c r="V141" s="11">
        <v>0</v>
      </c>
      <c r="W141" s="11" t="s">
        <v>189</v>
      </c>
      <c r="Y141" s="11"/>
      <c r="Z141" s="11"/>
      <c r="AB141" s="11"/>
      <c r="AC141" s="11"/>
      <c r="AD141" s="11"/>
      <c r="AE141" s="4"/>
      <c r="AF141" s="4"/>
    </row>
    <row r="142" spans="1:32" x14ac:dyDescent="0.2">
      <c r="A142" s="55"/>
      <c r="B142" s="11"/>
      <c r="C142" s="11" t="s">
        <v>190</v>
      </c>
      <c r="D142" s="11"/>
      <c r="E142" s="11" t="s">
        <v>236</v>
      </c>
      <c r="F142" s="320">
        <v>4</v>
      </c>
      <c r="G142" s="11" t="s">
        <v>189</v>
      </c>
      <c r="H142" s="320">
        <f t="shared" si="15"/>
        <v>4</v>
      </c>
      <c r="I142" s="11" t="s">
        <v>189</v>
      </c>
      <c r="J142" s="11"/>
      <c r="K142" s="11"/>
      <c r="M142" s="11">
        <v>1</v>
      </c>
      <c r="N142" s="11">
        <f t="shared" si="16"/>
        <v>1</v>
      </c>
      <c r="P142" s="164">
        <v>161.72999999999999</v>
      </c>
      <c r="Q142" s="164">
        <v>219.4</v>
      </c>
      <c r="R142" s="164">
        <v>161.72999999999999</v>
      </c>
      <c r="S142" s="164">
        <v>219.4</v>
      </c>
      <c r="T142" s="11">
        <v>4</v>
      </c>
      <c r="U142" s="11" t="s">
        <v>189</v>
      </c>
      <c r="V142" s="11">
        <v>4</v>
      </c>
      <c r="W142" s="11" t="s">
        <v>189</v>
      </c>
      <c r="Y142" s="11"/>
      <c r="Z142" s="11"/>
      <c r="AB142" s="11"/>
      <c r="AC142" s="11"/>
      <c r="AD142" s="11"/>
      <c r="AE142" s="4"/>
      <c r="AF142" s="4"/>
    </row>
    <row r="143" spans="1:32" x14ac:dyDescent="0.2">
      <c r="A143" s="55"/>
      <c r="B143" s="11"/>
      <c r="C143" s="11" t="s">
        <v>190</v>
      </c>
      <c r="D143" s="11"/>
      <c r="E143" s="11" t="s">
        <v>237</v>
      </c>
      <c r="F143" s="320">
        <v>3</v>
      </c>
      <c r="G143" s="11" t="s">
        <v>189</v>
      </c>
      <c r="H143" s="320">
        <f t="shared" si="15"/>
        <v>3</v>
      </c>
      <c r="I143" s="11" t="s">
        <v>189</v>
      </c>
      <c r="J143" s="11"/>
      <c r="K143" s="11"/>
      <c r="M143" s="11">
        <v>1</v>
      </c>
      <c r="N143" s="11">
        <f t="shared" si="16"/>
        <v>1</v>
      </c>
      <c r="P143" s="164">
        <v>664.14</v>
      </c>
      <c r="Q143" s="164">
        <v>0</v>
      </c>
      <c r="R143" s="164">
        <v>664.14</v>
      </c>
      <c r="S143" s="164">
        <v>0</v>
      </c>
      <c r="T143" s="11">
        <v>3</v>
      </c>
      <c r="U143" s="11" t="s">
        <v>189</v>
      </c>
      <c r="V143" s="11">
        <v>3</v>
      </c>
      <c r="W143" s="11" t="s">
        <v>189</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321">
        <f>SUM(F128:F144)</f>
        <v>88520</v>
      </c>
      <c r="G145" s="177" t="s">
        <v>189</v>
      </c>
      <c r="H145" s="321">
        <f>SUM(H128:H144)</f>
        <v>88520</v>
      </c>
      <c r="I145" s="177" t="s">
        <v>189</v>
      </c>
      <c r="J145" s="95"/>
      <c r="K145" s="96"/>
      <c r="M145" s="162">
        <f>SUM(M128:M144)</f>
        <v>1323</v>
      </c>
      <c r="N145" s="163">
        <f>SUM(N128:N144)</f>
        <v>1323</v>
      </c>
      <c r="P145" s="166">
        <f t="shared" ref="P145:V145" si="17">AVERAGEIF(P128:P143,"&gt;0")</f>
        <v>785.90499999999997</v>
      </c>
      <c r="Q145" s="167">
        <f t="shared" si="17"/>
        <v>1529.9642857142858</v>
      </c>
      <c r="R145" s="167">
        <f t="shared" si="17"/>
        <v>359.81200000000001</v>
      </c>
      <c r="S145" s="167">
        <f t="shared" si="17"/>
        <v>679.58142857142855</v>
      </c>
      <c r="T145" s="169">
        <f t="shared" si="17"/>
        <v>124.375</v>
      </c>
      <c r="U145" s="169" t="s">
        <v>189</v>
      </c>
      <c r="V145" s="169">
        <f t="shared" si="17"/>
        <v>4.5</v>
      </c>
      <c r="W145" s="169" t="s">
        <v>189</v>
      </c>
      <c r="Y145" s="176">
        <v>14828701.5</v>
      </c>
      <c r="Z145" s="226">
        <v>14943490.939999999</v>
      </c>
      <c r="AB145" s="130"/>
      <c r="AC145" s="141"/>
      <c r="AD145" s="96"/>
      <c r="AE145" s="4"/>
      <c r="AF145" s="4"/>
    </row>
    <row r="146" spans="1:37" s="4" customFormat="1" x14ac:dyDescent="0.2">
      <c r="A146" s="55"/>
      <c r="AB146" s="5"/>
      <c r="AC146" s="5"/>
      <c r="AD146" s="5"/>
      <c r="AH146" s="74"/>
      <c r="AI146" s="74"/>
      <c r="AJ146" s="74"/>
      <c r="AK146" s="74"/>
    </row>
    <row r="147" spans="1:37" customFormat="1" ht="15" x14ac:dyDescent="0.25"/>
    <row r="148" spans="1:37" customFormat="1" ht="15" x14ac:dyDescent="0.25"/>
    <row r="149" spans="1:37" customFormat="1" ht="15" x14ac:dyDescent="0.25"/>
    <row r="150" spans="1:37" customFormat="1" ht="15" x14ac:dyDescent="0.25"/>
    <row r="151" spans="1:37" customFormat="1" ht="15" x14ac:dyDescent="0.25"/>
    <row r="152" spans="1:37" customFormat="1" ht="15" x14ac:dyDescent="0.25"/>
    <row r="153" spans="1:37" customFormat="1" ht="15" x14ac:dyDescent="0.25"/>
    <row r="154" spans="1:37" customFormat="1" ht="15" x14ac:dyDescent="0.25"/>
    <row r="155" spans="1:37" customFormat="1" ht="15" x14ac:dyDescent="0.25"/>
    <row r="156" spans="1:37" customFormat="1" ht="15" x14ac:dyDescent="0.25"/>
    <row r="157" spans="1:37" customFormat="1" ht="15" x14ac:dyDescent="0.25"/>
    <row r="158" spans="1:37" customFormat="1" ht="15" x14ac:dyDescent="0.25"/>
    <row r="159" spans="1:37" customFormat="1" ht="15" x14ac:dyDescent="0.25"/>
    <row r="160" spans="1:37"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52"/>
  <sheetViews>
    <sheetView zoomScale="80" zoomScaleNormal="80" zoomScalePageLayoutView="40" workbookViewId="0">
      <selection activeCell="E74" sqref="E74:I8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77" t="s">
        <v>14</v>
      </c>
      <c r="L2" s="278"/>
      <c r="M2" s="9"/>
      <c r="N2" s="9"/>
      <c r="O2" s="277" t="s">
        <v>101</v>
      </c>
      <c r="P2" s="286"/>
      <c r="Q2" s="278"/>
      <c r="R2" s="9"/>
      <c r="S2" s="9"/>
      <c r="T2" s="9"/>
    </row>
    <row r="3" spans="1:20" x14ac:dyDescent="0.25">
      <c r="A3" s="120" t="s">
        <v>9</v>
      </c>
      <c r="B3" s="52"/>
      <c r="C3" s="52"/>
      <c r="D3" s="121"/>
      <c r="E3" s="4"/>
      <c r="F3" s="4"/>
      <c r="G3" s="4"/>
      <c r="H3" s="9"/>
      <c r="I3" s="4"/>
      <c r="K3" s="279"/>
      <c r="L3" s="280"/>
      <c r="M3" s="9"/>
      <c r="N3" s="9"/>
      <c r="O3" s="279"/>
      <c r="P3" s="287"/>
      <c r="Q3" s="280"/>
      <c r="R3" s="9"/>
      <c r="S3" s="9"/>
      <c r="T3" s="9"/>
    </row>
    <row r="4" spans="1:20" ht="18.75" customHeight="1" x14ac:dyDescent="0.25">
      <c r="A4" s="122" t="s">
        <v>10</v>
      </c>
      <c r="B4" s="53"/>
      <c r="C4" s="53"/>
      <c r="D4" s="123"/>
      <c r="E4" s="4"/>
      <c r="F4" s="4"/>
      <c r="G4" s="4"/>
      <c r="H4" s="9"/>
      <c r="I4" s="4"/>
      <c r="K4" s="279"/>
      <c r="L4" s="280"/>
      <c r="M4" s="9"/>
      <c r="N4" s="9"/>
      <c r="O4" s="279"/>
      <c r="P4" s="287"/>
      <c r="Q4" s="280"/>
      <c r="R4" s="9"/>
      <c r="S4" s="9"/>
      <c r="T4" s="9"/>
    </row>
    <row r="5" spans="1:20" ht="20.25" customHeight="1" thickBot="1" x14ac:dyDescent="0.3">
      <c r="A5" s="122" t="s">
        <v>11</v>
      </c>
      <c r="B5" s="53"/>
      <c r="C5" s="53"/>
      <c r="D5" s="123"/>
      <c r="E5" s="4"/>
      <c r="F5" s="53"/>
      <c r="G5" s="4"/>
      <c r="H5" s="9"/>
      <c r="I5" s="4"/>
      <c r="K5" s="281"/>
      <c r="L5" s="282"/>
      <c r="M5" s="9"/>
      <c r="N5" s="9"/>
      <c r="O5" s="279"/>
      <c r="P5" s="287"/>
      <c r="Q5" s="280"/>
      <c r="R5" s="9"/>
      <c r="S5" s="9"/>
      <c r="T5" s="9"/>
    </row>
    <row r="6" spans="1:20" ht="15.75" thickBot="1" x14ac:dyDescent="0.3">
      <c r="A6" s="122" t="s">
        <v>12</v>
      </c>
      <c r="B6" s="53"/>
      <c r="C6" s="53"/>
      <c r="D6" s="123"/>
      <c r="E6" s="4"/>
      <c r="F6" s="53"/>
      <c r="G6" s="4"/>
      <c r="H6" s="9"/>
      <c r="I6" s="9"/>
      <c r="J6" s="9"/>
      <c r="L6" s="9"/>
      <c r="M6" s="9"/>
      <c r="N6" s="9"/>
      <c r="O6" s="281"/>
      <c r="P6" s="288"/>
      <c r="Q6" s="282"/>
      <c r="R6" s="9"/>
    </row>
    <row r="7" spans="1:20" ht="15.75" thickBot="1" x14ac:dyDescent="0.3">
      <c r="A7" s="124" t="s">
        <v>13</v>
      </c>
      <c r="B7" s="125"/>
      <c r="C7" s="125"/>
      <c r="D7" s="126"/>
      <c r="E7" s="4"/>
      <c r="F7" s="53"/>
      <c r="G7" s="4"/>
      <c r="H7" s="4"/>
      <c r="I7" s="4"/>
      <c r="K7" s="50"/>
      <c r="L7" s="4"/>
      <c r="M7" s="4"/>
      <c r="O7" s="144"/>
      <c r="P7" s="9"/>
      <c r="Q7" s="9"/>
      <c r="R7" s="9"/>
    </row>
    <row r="8" spans="1:20" x14ac:dyDescent="0.25">
      <c r="A8" s="53"/>
      <c r="B8" s="53"/>
      <c r="C8" s="53"/>
      <c r="D8" s="53"/>
      <c r="E8" s="4"/>
      <c r="F8" s="53"/>
      <c r="G8" s="4"/>
      <c r="H8" s="4"/>
      <c r="I8" s="4"/>
      <c r="K8" s="50" t="s">
        <v>213</v>
      </c>
      <c r="L8" s="4"/>
      <c r="M8" s="4"/>
      <c r="O8" s="263" t="s">
        <v>220</v>
      </c>
      <c r="P8" s="264"/>
      <c r="Q8" s="264"/>
      <c r="R8" s="264"/>
    </row>
    <row r="9" spans="1:20" x14ac:dyDescent="0.25">
      <c r="A9" s="6" t="s">
        <v>170</v>
      </c>
      <c r="B9" s="54"/>
      <c r="C9" s="54"/>
      <c r="D9" s="54"/>
      <c r="E9" s="6"/>
      <c r="F9" s="54"/>
      <c r="G9" s="6"/>
      <c r="H9" s="6"/>
      <c r="I9" s="4"/>
      <c r="K9" s="50"/>
      <c r="L9" s="4"/>
      <c r="M9" s="4"/>
      <c r="O9" s="263"/>
      <c r="P9" s="264"/>
      <c r="Q9" s="264"/>
      <c r="R9" s="264"/>
    </row>
    <row r="10" spans="1:20" x14ac:dyDescent="0.25">
      <c r="B10" s="53"/>
      <c r="C10" s="53"/>
      <c r="D10" s="53"/>
      <c r="E10" s="4"/>
      <c r="F10" s="53"/>
      <c r="G10" s="4"/>
      <c r="H10" s="4"/>
      <c r="I10" s="4"/>
      <c r="K10" s="50"/>
      <c r="L10" s="4"/>
      <c r="M10" s="4"/>
      <c r="O10" s="50"/>
      <c r="P10" s="9"/>
      <c r="Q10" s="9"/>
      <c r="R10" s="9"/>
    </row>
    <row r="11" spans="1:20" x14ac:dyDescent="0.25">
      <c r="A11" s="4" t="s">
        <v>214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190</v>
      </c>
      <c r="B15" s="4"/>
      <c r="C15" s="4"/>
      <c r="D15" s="4"/>
      <c r="E15" s="4"/>
      <c r="F15" s="4"/>
      <c r="G15" s="4"/>
      <c r="H15" s="4"/>
      <c r="I15" s="4"/>
      <c r="K15" s="50"/>
      <c r="L15" s="4"/>
      <c r="M15" s="4"/>
      <c r="O15" s="50"/>
    </row>
    <row r="16" spans="1:20" ht="63.75" x14ac:dyDescent="0.25">
      <c r="A16" s="55" t="str">
        <f>'Customers Financials, Usages'!A19</f>
        <v>January, 2024</v>
      </c>
      <c r="B16" s="3" t="s">
        <v>15</v>
      </c>
      <c r="C16" s="3" t="s">
        <v>16</v>
      </c>
      <c r="D16" s="3" t="s">
        <v>104</v>
      </c>
      <c r="E16" s="3" t="s">
        <v>17</v>
      </c>
      <c r="F16" s="2" t="s">
        <v>18</v>
      </c>
      <c r="G16" s="2" t="s">
        <v>19</v>
      </c>
      <c r="H16" s="2" t="s">
        <v>20</v>
      </c>
      <c r="I16" s="2" t="s">
        <v>103</v>
      </c>
      <c r="J16" s="71"/>
      <c r="K16" s="49" t="s">
        <v>135</v>
      </c>
      <c r="L16" s="91" t="s">
        <v>136</v>
      </c>
      <c r="M16" s="98" t="s">
        <v>137</v>
      </c>
      <c r="N16" s="71"/>
      <c r="O16" s="283" t="s">
        <v>152</v>
      </c>
      <c r="P16" s="284"/>
      <c r="Q16" s="284"/>
      <c r="R16" s="285"/>
    </row>
    <row r="17" spans="1:16384" s="5" customFormat="1" ht="12.75" x14ac:dyDescent="0.2">
      <c r="A17" s="55"/>
      <c r="B17" s="11"/>
      <c r="C17" s="11" t="s">
        <v>190</v>
      </c>
      <c r="D17" s="11"/>
      <c r="E17" s="161">
        <v>0</v>
      </c>
      <c r="F17" s="11">
        <v>7</v>
      </c>
      <c r="G17" s="11" t="s">
        <v>189</v>
      </c>
      <c r="H17" s="11" t="s">
        <v>189</v>
      </c>
      <c r="I17" s="11" t="s">
        <v>189</v>
      </c>
      <c r="J17" s="4"/>
      <c r="K17" s="11" t="s">
        <v>189</v>
      </c>
      <c r="L17" s="11" t="s">
        <v>189</v>
      </c>
      <c r="M17" s="11" t="s">
        <v>189</v>
      </c>
      <c r="N17" s="4"/>
      <c r="O17" s="181">
        <f>F17</f>
        <v>7</v>
      </c>
      <c r="P17" s="178"/>
      <c r="Q17" s="178"/>
      <c r="R17" s="138"/>
      <c r="S17" s="4"/>
      <c r="T17" s="4"/>
      <c r="U17" s="4"/>
      <c r="V17" s="4"/>
    </row>
    <row r="18" spans="1:16384" s="5" customFormat="1" ht="12.75" x14ac:dyDescent="0.2">
      <c r="A18" s="55"/>
      <c r="B18" s="11"/>
      <c r="C18" s="11" t="s">
        <v>190</v>
      </c>
      <c r="D18" s="11"/>
      <c r="E18" s="11" t="s">
        <v>225</v>
      </c>
      <c r="F18" s="11">
        <v>1</v>
      </c>
      <c r="G18" s="11" t="s">
        <v>189</v>
      </c>
      <c r="H18" s="11" t="s">
        <v>189</v>
      </c>
      <c r="I18" s="11" t="s">
        <v>189</v>
      </c>
      <c r="J18" s="4"/>
      <c r="K18" s="11" t="s">
        <v>189</v>
      </c>
      <c r="L18" s="11" t="s">
        <v>189</v>
      </c>
      <c r="M18" s="11" t="s">
        <v>189</v>
      </c>
      <c r="N18" s="4"/>
      <c r="O18" s="181">
        <f t="shared" ref="O18:O24" si="0">F18</f>
        <v>1</v>
      </c>
      <c r="P18" s="170"/>
      <c r="Q18" s="170"/>
      <c r="R18" s="171"/>
      <c r="S18" s="4"/>
      <c r="T18" s="4"/>
      <c r="U18" s="4"/>
      <c r="V18" s="4"/>
    </row>
    <row r="19" spans="1:16384" s="5" customFormat="1" ht="12.75" x14ac:dyDescent="0.2">
      <c r="A19" s="55"/>
      <c r="B19" s="11"/>
      <c r="C19" s="11" t="s">
        <v>190</v>
      </c>
      <c r="D19" s="11"/>
      <c r="E19" s="11" t="s">
        <v>228</v>
      </c>
      <c r="F19" s="11">
        <v>31</v>
      </c>
      <c r="G19" s="11" t="s">
        <v>189</v>
      </c>
      <c r="H19" s="11" t="s">
        <v>189</v>
      </c>
      <c r="I19" s="11" t="s">
        <v>189</v>
      </c>
      <c r="J19" s="4"/>
      <c r="K19" s="11" t="s">
        <v>189</v>
      </c>
      <c r="L19" s="11" t="s">
        <v>189</v>
      </c>
      <c r="M19" s="11" t="s">
        <v>189</v>
      </c>
      <c r="N19" s="4"/>
      <c r="O19" s="181">
        <f t="shared" si="0"/>
        <v>31</v>
      </c>
      <c r="P19" s="170"/>
      <c r="Q19" s="170"/>
      <c r="R19" s="171"/>
      <c r="S19" s="4"/>
      <c r="T19" s="4"/>
      <c r="U19" s="4"/>
      <c r="V19" s="4"/>
    </row>
    <row r="20" spans="1:16384" s="5" customFormat="1" ht="12.75" x14ac:dyDescent="0.2">
      <c r="A20" s="55"/>
      <c r="B20" s="11"/>
      <c r="C20" s="11" t="s">
        <v>190</v>
      </c>
      <c r="D20" s="11"/>
      <c r="E20" s="11" t="s">
        <v>229</v>
      </c>
      <c r="F20" s="11">
        <v>12</v>
      </c>
      <c r="G20" s="11" t="s">
        <v>189</v>
      </c>
      <c r="H20" s="11" t="s">
        <v>189</v>
      </c>
      <c r="I20" s="11" t="s">
        <v>189</v>
      </c>
      <c r="J20" s="4"/>
      <c r="K20" s="11" t="s">
        <v>189</v>
      </c>
      <c r="L20" s="11" t="s">
        <v>189</v>
      </c>
      <c r="M20" s="11" t="s">
        <v>189</v>
      </c>
      <c r="N20" s="4"/>
      <c r="O20" s="181">
        <f t="shared" ref="O20:O21" si="1">F20</f>
        <v>12</v>
      </c>
      <c r="P20" s="170"/>
      <c r="Q20" s="170"/>
      <c r="R20" s="171"/>
      <c r="S20" s="4"/>
      <c r="T20" s="4"/>
      <c r="U20" s="4"/>
      <c r="V20" s="4"/>
    </row>
    <row r="21" spans="1:16384" s="5" customFormat="1" ht="12.75" x14ac:dyDescent="0.2">
      <c r="A21" s="55"/>
      <c r="B21" s="11"/>
      <c r="C21" s="11" t="s">
        <v>190</v>
      </c>
      <c r="D21" s="11"/>
      <c r="E21" s="11" t="s">
        <v>230</v>
      </c>
      <c r="F21" s="11">
        <v>1</v>
      </c>
      <c r="G21" s="11" t="s">
        <v>189</v>
      </c>
      <c r="H21" s="11" t="s">
        <v>189</v>
      </c>
      <c r="I21" s="11" t="s">
        <v>189</v>
      </c>
      <c r="J21" s="4"/>
      <c r="K21" s="11" t="s">
        <v>189</v>
      </c>
      <c r="L21" s="11" t="s">
        <v>189</v>
      </c>
      <c r="M21" s="11" t="s">
        <v>189</v>
      </c>
      <c r="N21" s="4"/>
      <c r="O21" s="181">
        <f t="shared" si="1"/>
        <v>1</v>
      </c>
      <c r="P21" s="170"/>
      <c r="Q21" s="170"/>
      <c r="R21" s="171"/>
      <c r="S21" s="4"/>
      <c r="T21" s="4"/>
      <c r="U21" s="4"/>
      <c r="V21" s="4"/>
    </row>
    <row r="22" spans="1:16384" s="5" customFormat="1" ht="12.75" x14ac:dyDescent="0.2">
      <c r="A22" s="55"/>
      <c r="B22" s="11"/>
      <c r="C22" s="11" t="s">
        <v>190</v>
      </c>
      <c r="D22" s="11"/>
      <c r="E22" s="11" t="s">
        <v>232</v>
      </c>
      <c r="F22" s="11">
        <v>19</v>
      </c>
      <c r="G22" s="11" t="s">
        <v>189</v>
      </c>
      <c r="H22" s="11" t="s">
        <v>189</v>
      </c>
      <c r="I22" s="11" t="s">
        <v>189</v>
      </c>
      <c r="J22" s="4"/>
      <c r="K22" s="11" t="s">
        <v>189</v>
      </c>
      <c r="L22" s="11" t="s">
        <v>189</v>
      </c>
      <c r="M22" s="11" t="s">
        <v>189</v>
      </c>
      <c r="N22" s="4"/>
      <c r="O22" s="181">
        <f t="shared" ref="O22" si="2">F22</f>
        <v>19</v>
      </c>
      <c r="P22" s="170"/>
      <c r="Q22" s="170"/>
      <c r="R22" s="171"/>
      <c r="S22" s="4"/>
      <c r="T22" s="4"/>
      <c r="U22" s="4"/>
      <c r="V22" s="4"/>
    </row>
    <row r="23" spans="1:16384" s="5" customFormat="1" ht="12.75" x14ac:dyDescent="0.2">
      <c r="A23" s="55"/>
      <c r="B23" s="11"/>
      <c r="C23" s="11" t="s">
        <v>190</v>
      </c>
      <c r="D23" s="11"/>
      <c r="E23" s="11" t="s">
        <v>233</v>
      </c>
      <c r="F23" s="11">
        <v>1133</v>
      </c>
      <c r="G23" s="11" t="s">
        <v>189</v>
      </c>
      <c r="H23" s="11" t="s">
        <v>189</v>
      </c>
      <c r="I23" s="11" t="s">
        <v>189</v>
      </c>
      <c r="J23" s="4"/>
      <c r="K23" s="11" t="s">
        <v>189</v>
      </c>
      <c r="L23" s="11" t="s">
        <v>189</v>
      </c>
      <c r="M23" s="11" t="s">
        <v>189</v>
      </c>
      <c r="N23" s="4"/>
      <c r="O23" s="181">
        <f t="shared" ref="O23" si="3">F23</f>
        <v>1133</v>
      </c>
      <c r="P23" s="170"/>
      <c r="Q23" s="170"/>
      <c r="R23" s="171"/>
      <c r="S23" s="4"/>
      <c r="T23" s="4"/>
      <c r="U23" s="4"/>
      <c r="V23" s="4"/>
    </row>
    <row r="24" spans="1:16384" s="5" customFormat="1" ht="12.75" x14ac:dyDescent="0.2">
      <c r="A24" s="55"/>
      <c r="B24" s="11"/>
      <c r="C24" s="11" t="s">
        <v>190</v>
      </c>
      <c r="D24" s="11"/>
      <c r="E24" s="11" t="s">
        <v>234</v>
      </c>
      <c r="F24" s="11">
        <v>6</v>
      </c>
      <c r="G24" s="11" t="s">
        <v>189</v>
      </c>
      <c r="H24" s="11" t="s">
        <v>189</v>
      </c>
      <c r="I24" s="11" t="s">
        <v>189</v>
      </c>
      <c r="J24" s="4"/>
      <c r="K24" s="11" t="s">
        <v>189</v>
      </c>
      <c r="L24" s="11" t="s">
        <v>189</v>
      </c>
      <c r="M24" s="11" t="s">
        <v>189</v>
      </c>
      <c r="N24" s="4"/>
      <c r="O24" s="181">
        <f t="shared" si="0"/>
        <v>6</v>
      </c>
      <c r="P24" s="170"/>
      <c r="Q24" s="170"/>
      <c r="R24" s="171"/>
      <c r="S24" s="4"/>
      <c r="T24" s="4"/>
      <c r="U24" s="4"/>
      <c r="V24" s="4"/>
    </row>
    <row r="25" spans="1:16384" s="5" customFormat="1" ht="15" customHeight="1" thickBot="1" x14ac:dyDescent="0.25">
      <c r="A25" s="55"/>
      <c r="B25" s="11"/>
      <c r="C25" s="11"/>
      <c r="D25" s="11"/>
      <c r="E25" s="11"/>
      <c r="F25" s="11"/>
      <c r="G25" s="11"/>
      <c r="H25" s="11"/>
      <c r="I25" s="11"/>
      <c r="J25" s="4"/>
      <c r="K25" s="11"/>
      <c r="L25" s="11"/>
      <c r="M25" s="11"/>
      <c r="N25" s="4"/>
      <c r="O25" s="181"/>
      <c r="P25" s="178"/>
      <c r="Q25" s="178"/>
      <c r="R25" s="138"/>
      <c r="S25" s="4"/>
      <c r="T25" s="4"/>
      <c r="U25" s="4"/>
      <c r="V25" s="4"/>
    </row>
    <row r="26" spans="1:16384" s="5" customFormat="1" ht="13.5" thickBot="1" x14ac:dyDescent="0.25">
      <c r="A26" s="55"/>
      <c r="B26" s="93" t="s">
        <v>124</v>
      </c>
      <c r="C26" s="94"/>
      <c r="D26" s="94"/>
      <c r="E26" s="94"/>
      <c r="F26" s="162">
        <f>SUM(F17:F25)</f>
        <v>1210</v>
      </c>
      <c r="G26" s="95" t="s">
        <v>189</v>
      </c>
      <c r="H26" s="95" t="s">
        <v>189</v>
      </c>
      <c r="I26" s="99" t="s">
        <v>189</v>
      </c>
      <c r="J26" s="4"/>
      <c r="K26" s="97" t="s">
        <v>189</v>
      </c>
      <c r="L26" s="95" t="s">
        <v>189</v>
      </c>
      <c r="M26" s="96" t="s">
        <v>189</v>
      </c>
      <c r="N26" s="4"/>
      <c r="O26" s="162">
        <f>SUM(O17:O25)</f>
        <v>1210</v>
      </c>
      <c r="P26" s="182"/>
      <c r="Q26" s="182"/>
      <c r="R26" s="183"/>
      <c r="S26" s="4"/>
      <c r="T26" s="4"/>
      <c r="U26" s="4"/>
      <c r="V26" s="4"/>
    </row>
    <row r="27" spans="1:16384" s="4" customFormat="1" ht="12.75" x14ac:dyDescent="0.2">
      <c r="A27" s="55"/>
      <c r="K27" s="50"/>
    </row>
    <row r="28" spans="1:16384" customFormat="1" ht="63.75" x14ac:dyDescent="0.25">
      <c r="A28" s="55" t="str">
        <f>'Customers Financials, Usages'!A41</f>
        <v>January, 2023</v>
      </c>
      <c r="B28" s="3" t="s">
        <v>15</v>
      </c>
      <c r="C28" s="3" t="s">
        <v>16</v>
      </c>
      <c r="D28" s="3" t="s">
        <v>104</v>
      </c>
      <c r="E28" s="3" t="s">
        <v>17</v>
      </c>
      <c r="F28" s="2" t="s">
        <v>18</v>
      </c>
      <c r="G28" s="2" t="s">
        <v>19</v>
      </c>
      <c r="H28" s="2" t="s">
        <v>20</v>
      </c>
      <c r="I28" s="2" t="s">
        <v>103</v>
      </c>
      <c r="J28" s="71"/>
      <c r="K28" s="49" t="s">
        <v>135</v>
      </c>
      <c r="L28" s="91" t="s">
        <v>136</v>
      </c>
      <c r="M28" s="98" t="s">
        <v>137</v>
      </c>
      <c r="N28" s="71"/>
      <c r="O28" s="271" t="s">
        <v>152</v>
      </c>
      <c r="P28" s="272"/>
      <c r="Q28" s="272"/>
      <c r="R28" s="273"/>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5"/>
      <c r="B29" s="11"/>
      <c r="C29" s="11" t="s">
        <v>190</v>
      </c>
      <c r="D29" s="11"/>
      <c r="E29" s="161">
        <v>0</v>
      </c>
      <c r="F29" s="11">
        <v>4</v>
      </c>
      <c r="G29" s="11" t="s">
        <v>189</v>
      </c>
      <c r="H29" s="11" t="s">
        <v>189</v>
      </c>
      <c r="I29" s="11" t="s">
        <v>189</v>
      </c>
      <c r="J29" s="4"/>
      <c r="K29" s="11" t="s">
        <v>189</v>
      </c>
      <c r="L29" s="11" t="s">
        <v>189</v>
      </c>
      <c r="M29" s="11" t="s">
        <v>189</v>
      </c>
      <c r="N29" s="4"/>
      <c r="O29" s="11">
        <f>F29</f>
        <v>4</v>
      </c>
      <c r="P29" s="178"/>
      <c r="Q29" s="178"/>
      <c r="R29" s="138"/>
      <c r="S29" s="276"/>
      <c r="T29" s="276"/>
      <c r="U29" s="276"/>
      <c r="V29" s="276"/>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c r="DM29" s="267"/>
      <c r="DN29" s="267"/>
      <c r="DO29" s="267"/>
      <c r="DP29" s="267"/>
      <c r="DQ29" s="267"/>
      <c r="DR29" s="267"/>
      <c r="DS29" s="267"/>
      <c r="DT29" s="267"/>
      <c r="DU29" s="267"/>
      <c r="DV29" s="267"/>
      <c r="DW29" s="267"/>
      <c r="DX29" s="267"/>
      <c r="DY29" s="267"/>
      <c r="DZ29" s="267"/>
      <c r="EA29" s="267"/>
      <c r="EB29" s="267"/>
      <c r="EC29" s="267"/>
      <c r="ED29" s="267"/>
      <c r="EE29" s="267"/>
      <c r="EF29" s="267"/>
      <c r="EG29" s="267"/>
      <c r="EH29" s="267"/>
      <c r="EI29" s="267"/>
      <c r="EJ29" s="267"/>
      <c r="EK29" s="267"/>
      <c r="EL29" s="267"/>
      <c r="EM29" s="267"/>
      <c r="EN29" s="267"/>
      <c r="EO29" s="267"/>
      <c r="EP29" s="267"/>
      <c r="EQ29" s="267"/>
      <c r="ER29" s="267"/>
      <c r="ES29" s="267"/>
      <c r="ET29" s="267"/>
      <c r="EU29" s="267"/>
      <c r="EV29" s="267"/>
      <c r="EW29" s="267"/>
      <c r="EX29" s="267"/>
      <c r="EY29" s="267"/>
      <c r="EZ29" s="267"/>
      <c r="FA29" s="267"/>
      <c r="FB29" s="267"/>
      <c r="FC29" s="267"/>
      <c r="FD29" s="267"/>
      <c r="FE29" s="267"/>
      <c r="FF29" s="267"/>
      <c r="FG29" s="267"/>
      <c r="FH29" s="267"/>
      <c r="FI29" s="267"/>
      <c r="FJ29" s="267"/>
      <c r="FK29" s="267"/>
      <c r="FL29" s="267"/>
      <c r="FM29" s="267"/>
      <c r="FN29" s="267"/>
      <c r="FO29" s="267"/>
      <c r="FP29" s="267"/>
      <c r="FQ29" s="267"/>
      <c r="FR29" s="267"/>
      <c r="FS29" s="267"/>
      <c r="FT29" s="267"/>
      <c r="FU29" s="267"/>
      <c r="FV29" s="267"/>
      <c r="FW29" s="267"/>
      <c r="FX29" s="267"/>
      <c r="FY29" s="267"/>
      <c r="FZ29" s="267"/>
      <c r="GA29" s="267"/>
      <c r="GB29" s="267"/>
      <c r="GC29" s="267"/>
      <c r="GD29" s="267"/>
      <c r="GE29" s="267"/>
      <c r="GF29" s="267"/>
      <c r="GG29" s="267"/>
      <c r="GH29" s="267"/>
      <c r="GI29" s="267"/>
      <c r="GJ29" s="267"/>
      <c r="GK29" s="267"/>
      <c r="GL29" s="267"/>
      <c r="GM29" s="267"/>
      <c r="GN29" s="267"/>
      <c r="GO29" s="267"/>
      <c r="GP29" s="267"/>
      <c r="GQ29" s="267"/>
      <c r="GR29" s="267"/>
      <c r="GS29" s="267"/>
      <c r="GT29" s="267"/>
      <c r="GU29" s="267"/>
      <c r="GV29" s="267"/>
      <c r="GW29" s="267"/>
      <c r="GX29" s="267"/>
      <c r="GY29" s="267"/>
      <c r="GZ29" s="267"/>
      <c r="HA29" s="267"/>
      <c r="HB29" s="267"/>
      <c r="HC29" s="267"/>
      <c r="HD29" s="267"/>
      <c r="HE29" s="267"/>
      <c r="HF29" s="267"/>
      <c r="HG29" s="267"/>
      <c r="HH29" s="267"/>
      <c r="HI29" s="267"/>
      <c r="HJ29" s="267"/>
      <c r="HK29" s="267"/>
      <c r="HL29" s="267"/>
      <c r="HM29" s="267"/>
      <c r="HN29" s="267"/>
      <c r="HO29" s="267"/>
      <c r="HP29" s="267"/>
      <c r="HQ29" s="267"/>
      <c r="HR29" s="267"/>
      <c r="HS29" s="267"/>
      <c r="HT29" s="267"/>
      <c r="HU29" s="267"/>
      <c r="HV29" s="267"/>
      <c r="HW29" s="267"/>
      <c r="HX29" s="267"/>
      <c r="HY29" s="267"/>
      <c r="HZ29" s="267"/>
      <c r="IA29" s="267"/>
      <c r="IB29" s="267"/>
      <c r="IC29" s="267"/>
      <c r="ID29" s="267"/>
      <c r="IE29" s="267"/>
      <c r="IF29" s="267"/>
      <c r="IG29" s="267"/>
      <c r="IH29" s="267"/>
      <c r="II29" s="267"/>
      <c r="IJ29" s="267"/>
      <c r="IK29" s="267"/>
      <c r="IL29" s="267"/>
      <c r="IM29" s="267"/>
      <c r="IN29" s="267"/>
      <c r="IO29" s="267"/>
      <c r="IP29" s="267"/>
      <c r="IQ29" s="267"/>
      <c r="IR29" s="267"/>
      <c r="IS29" s="267"/>
      <c r="IT29" s="267"/>
      <c r="IU29" s="267"/>
      <c r="IV29" s="267"/>
      <c r="IW29" s="267"/>
      <c r="IX29" s="267"/>
      <c r="IY29" s="267"/>
      <c r="IZ29" s="267"/>
      <c r="JA29" s="267"/>
      <c r="JB29" s="267"/>
      <c r="JC29" s="267"/>
      <c r="JD29" s="267"/>
      <c r="JE29" s="267"/>
      <c r="JF29" s="267"/>
      <c r="JG29" s="267"/>
      <c r="JH29" s="267"/>
      <c r="JI29" s="267"/>
      <c r="JJ29" s="267"/>
      <c r="JK29" s="267"/>
      <c r="JL29" s="267"/>
      <c r="JM29" s="267"/>
      <c r="JN29" s="267"/>
      <c r="JO29" s="267"/>
      <c r="JP29" s="267"/>
      <c r="JQ29" s="267"/>
      <c r="JR29" s="267"/>
      <c r="JS29" s="267"/>
      <c r="JT29" s="267"/>
      <c r="JU29" s="267"/>
      <c r="JV29" s="267"/>
      <c r="JW29" s="267"/>
      <c r="JX29" s="267"/>
      <c r="JY29" s="267"/>
      <c r="JZ29" s="267"/>
      <c r="KA29" s="267"/>
      <c r="KB29" s="267"/>
      <c r="KC29" s="267"/>
      <c r="KD29" s="267"/>
      <c r="KE29" s="267"/>
      <c r="KF29" s="267"/>
      <c r="KG29" s="267"/>
      <c r="KH29" s="267"/>
      <c r="KI29" s="267"/>
      <c r="KJ29" s="267"/>
      <c r="KK29" s="267"/>
      <c r="KL29" s="267"/>
      <c r="KM29" s="267"/>
      <c r="KN29" s="267"/>
      <c r="KO29" s="267"/>
      <c r="KP29" s="267"/>
      <c r="KQ29" s="267"/>
      <c r="KR29" s="267"/>
      <c r="KS29" s="267"/>
      <c r="KT29" s="267"/>
      <c r="KU29" s="267"/>
      <c r="KV29" s="267"/>
      <c r="KW29" s="267"/>
      <c r="KX29" s="267"/>
      <c r="KY29" s="267"/>
      <c r="KZ29" s="267"/>
      <c r="LA29" s="267"/>
      <c r="LB29" s="267"/>
      <c r="LC29" s="267"/>
      <c r="LD29" s="267"/>
      <c r="LE29" s="267"/>
      <c r="LF29" s="267"/>
      <c r="LG29" s="267"/>
      <c r="LH29" s="267"/>
      <c r="LI29" s="267"/>
      <c r="LJ29" s="267"/>
      <c r="LK29" s="267"/>
      <c r="LL29" s="267"/>
      <c r="LM29" s="267"/>
      <c r="LN29" s="267"/>
      <c r="LO29" s="267"/>
      <c r="LP29" s="267"/>
      <c r="LQ29" s="267"/>
      <c r="LR29" s="267"/>
      <c r="LS29" s="267"/>
      <c r="LT29" s="267"/>
      <c r="LU29" s="267"/>
      <c r="LV29" s="267"/>
      <c r="LW29" s="267"/>
      <c r="LX29" s="267"/>
      <c r="LY29" s="267"/>
      <c r="LZ29" s="267"/>
      <c r="MA29" s="267"/>
      <c r="MB29" s="267"/>
      <c r="MC29" s="267"/>
      <c r="MD29" s="267"/>
      <c r="ME29" s="267"/>
      <c r="MF29" s="267"/>
      <c r="MG29" s="267"/>
      <c r="MH29" s="267"/>
      <c r="MI29" s="267"/>
      <c r="MJ29" s="267"/>
      <c r="MK29" s="267"/>
      <c r="ML29" s="267"/>
      <c r="MM29" s="267"/>
      <c r="MN29" s="267"/>
      <c r="MO29" s="267"/>
      <c r="MP29" s="267"/>
      <c r="MQ29" s="267"/>
      <c r="MR29" s="267"/>
      <c r="MS29" s="267"/>
      <c r="MT29" s="267"/>
      <c r="MU29" s="267"/>
      <c r="MV29" s="267"/>
      <c r="MW29" s="267"/>
      <c r="MX29" s="267"/>
      <c r="MY29" s="267"/>
      <c r="MZ29" s="267"/>
      <c r="NA29" s="267"/>
      <c r="NB29" s="267"/>
      <c r="NC29" s="267"/>
      <c r="ND29" s="267"/>
      <c r="NE29" s="267"/>
      <c r="NF29" s="267"/>
      <c r="NG29" s="267"/>
      <c r="NH29" s="267"/>
      <c r="NI29" s="267"/>
      <c r="NJ29" s="267"/>
      <c r="NK29" s="267"/>
      <c r="NL29" s="267"/>
      <c r="NM29" s="267"/>
      <c r="NN29" s="267"/>
      <c r="NO29" s="267"/>
      <c r="NP29" s="267"/>
      <c r="NQ29" s="267"/>
      <c r="NR29" s="267"/>
      <c r="NS29" s="267"/>
      <c r="NT29" s="267"/>
      <c r="NU29" s="267"/>
      <c r="NV29" s="267"/>
      <c r="NW29" s="267"/>
      <c r="NX29" s="267"/>
      <c r="NY29" s="267"/>
      <c r="NZ29" s="267"/>
      <c r="OA29" s="267"/>
      <c r="OB29" s="267"/>
      <c r="OC29" s="267"/>
      <c r="OD29" s="267"/>
      <c r="OE29" s="267"/>
      <c r="OF29" s="267"/>
      <c r="OG29" s="267"/>
      <c r="OH29" s="267"/>
      <c r="OI29" s="267"/>
      <c r="OJ29" s="267"/>
      <c r="OK29" s="267"/>
      <c r="OL29" s="267"/>
      <c r="OM29" s="267"/>
      <c r="ON29" s="267"/>
      <c r="OO29" s="267"/>
      <c r="OP29" s="267"/>
      <c r="OQ29" s="267"/>
      <c r="OR29" s="267"/>
      <c r="OS29" s="267"/>
      <c r="OT29" s="267"/>
      <c r="OU29" s="267"/>
      <c r="OV29" s="267"/>
      <c r="OW29" s="267"/>
      <c r="OX29" s="267"/>
      <c r="OY29" s="267"/>
      <c r="OZ29" s="267"/>
      <c r="PA29" s="267"/>
      <c r="PB29" s="267"/>
      <c r="PC29" s="267"/>
      <c r="PD29" s="267"/>
      <c r="PE29" s="267"/>
      <c r="PF29" s="267"/>
      <c r="PG29" s="267"/>
      <c r="PH29" s="267"/>
      <c r="PI29" s="267"/>
      <c r="PJ29" s="267"/>
      <c r="PK29" s="267"/>
      <c r="PL29" s="267"/>
      <c r="PM29" s="267"/>
      <c r="PN29" s="267"/>
      <c r="PO29" s="267"/>
      <c r="PP29" s="267"/>
      <c r="PQ29" s="267"/>
      <c r="PR29" s="267"/>
      <c r="PS29" s="267"/>
      <c r="PT29" s="267"/>
      <c r="PU29" s="267"/>
      <c r="PV29" s="267"/>
      <c r="PW29" s="267"/>
      <c r="PX29" s="267"/>
      <c r="PY29" s="267"/>
      <c r="PZ29" s="267"/>
      <c r="QA29" s="267"/>
      <c r="QB29" s="267"/>
      <c r="QC29" s="267"/>
      <c r="QD29" s="267"/>
      <c r="QE29" s="267"/>
      <c r="QF29" s="267"/>
      <c r="QG29" s="267"/>
      <c r="QH29" s="267"/>
      <c r="QI29" s="267"/>
      <c r="QJ29" s="267"/>
      <c r="QK29" s="267"/>
      <c r="QL29" s="267"/>
      <c r="QM29" s="267"/>
      <c r="QN29" s="267"/>
      <c r="QO29" s="267"/>
      <c r="QP29" s="267"/>
      <c r="QQ29" s="267"/>
      <c r="QR29" s="267"/>
      <c r="QS29" s="267"/>
      <c r="QT29" s="267"/>
      <c r="QU29" s="267"/>
      <c r="QV29" s="267"/>
      <c r="QW29" s="267"/>
      <c r="QX29" s="267"/>
      <c r="QY29" s="267"/>
      <c r="QZ29" s="267"/>
      <c r="RA29" s="267"/>
      <c r="RB29" s="267"/>
      <c r="RC29" s="267"/>
      <c r="RD29" s="267"/>
      <c r="RE29" s="267"/>
      <c r="RF29" s="267"/>
      <c r="RG29" s="267"/>
      <c r="RH29" s="267"/>
      <c r="RI29" s="267"/>
      <c r="RJ29" s="267"/>
      <c r="RK29" s="267"/>
      <c r="RL29" s="267"/>
      <c r="RM29" s="267"/>
      <c r="RN29" s="267"/>
      <c r="RO29" s="267"/>
      <c r="RP29" s="267"/>
      <c r="RQ29" s="267"/>
      <c r="RR29" s="267"/>
      <c r="RS29" s="267"/>
      <c r="RT29" s="267"/>
      <c r="RU29" s="267"/>
      <c r="RV29" s="267"/>
      <c r="RW29" s="267"/>
      <c r="RX29" s="267"/>
      <c r="RY29" s="267"/>
      <c r="RZ29" s="267"/>
      <c r="SA29" s="267"/>
      <c r="SB29" s="267"/>
      <c r="SC29" s="267"/>
      <c r="SD29" s="267"/>
      <c r="SE29" s="267"/>
      <c r="SF29" s="267"/>
      <c r="SG29" s="267"/>
      <c r="SH29" s="267"/>
      <c r="SI29" s="267"/>
      <c r="SJ29" s="267"/>
      <c r="SK29" s="267"/>
      <c r="SL29" s="267"/>
      <c r="SM29" s="267"/>
      <c r="SN29" s="267"/>
      <c r="SO29" s="267"/>
      <c r="SP29" s="267"/>
      <c r="SQ29" s="267"/>
      <c r="SR29" s="267"/>
      <c r="SS29" s="267"/>
      <c r="ST29" s="267"/>
      <c r="SU29" s="267"/>
      <c r="SV29" s="267"/>
      <c r="SW29" s="267"/>
      <c r="SX29" s="267"/>
      <c r="SY29" s="267"/>
      <c r="SZ29" s="267"/>
      <c r="TA29" s="267"/>
      <c r="TB29" s="267"/>
      <c r="TC29" s="267"/>
      <c r="TD29" s="267"/>
      <c r="TE29" s="267"/>
      <c r="TF29" s="267"/>
      <c r="TG29" s="267"/>
      <c r="TH29" s="267"/>
      <c r="TI29" s="267"/>
      <c r="TJ29" s="267"/>
      <c r="TK29" s="267"/>
      <c r="TL29" s="267"/>
      <c r="TM29" s="267"/>
      <c r="TN29" s="267"/>
      <c r="TO29" s="267"/>
      <c r="TP29" s="267"/>
      <c r="TQ29" s="267"/>
      <c r="TR29" s="267"/>
      <c r="TS29" s="267"/>
      <c r="TT29" s="267"/>
      <c r="TU29" s="267"/>
      <c r="TV29" s="267"/>
      <c r="TW29" s="267"/>
      <c r="TX29" s="267"/>
      <c r="TY29" s="267"/>
      <c r="TZ29" s="267"/>
      <c r="UA29" s="267"/>
      <c r="UB29" s="267"/>
      <c r="UC29" s="267"/>
      <c r="UD29" s="267"/>
      <c r="UE29" s="267"/>
      <c r="UF29" s="267"/>
      <c r="UG29" s="267"/>
      <c r="UH29" s="267"/>
      <c r="UI29" s="267"/>
      <c r="UJ29" s="267"/>
      <c r="UK29" s="267"/>
      <c r="UL29" s="267"/>
      <c r="UM29" s="267"/>
      <c r="UN29" s="267"/>
      <c r="UO29" s="267"/>
      <c r="UP29" s="267"/>
      <c r="UQ29" s="267"/>
      <c r="UR29" s="267"/>
      <c r="US29" s="267"/>
      <c r="UT29" s="267"/>
      <c r="UU29" s="267"/>
      <c r="UV29" s="267"/>
      <c r="UW29" s="267"/>
      <c r="UX29" s="267"/>
      <c r="UY29" s="267"/>
      <c r="UZ29" s="267"/>
      <c r="VA29" s="267"/>
      <c r="VB29" s="267"/>
      <c r="VC29" s="267"/>
      <c r="VD29" s="267"/>
      <c r="VE29" s="267"/>
      <c r="VF29" s="267"/>
      <c r="VG29" s="267"/>
      <c r="VH29" s="267"/>
      <c r="VI29" s="267"/>
      <c r="VJ29" s="267"/>
      <c r="VK29" s="267"/>
      <c r="VL29" s="267"/>
      <c r="VM29" s="267"/>
      <c r="VN29" s="267"/>
      <c r="VO29" s="267"/>
      <c r="VP29" s="267"/>
      <c r="VQ29" s="267"/>
      <c r="VR29" s="267"/>
      <c r="VS29" s="267"/>
      <c r="VT29" s="267"/>
      <c r="VU29" s="267"/>
      <c r="VV29" s="267"/>
      <c r="VW29" s="267"/>
      <c r="VX29" s="267"/>
      <c r="VY29" s="267"/>
      <c r="VZ29" s="267"/>
      <c r="WA29" s="267"/>
      <c r="WB29" s="267"/>
      <c r="WC29" s="267"/>
      <c r="WD29" s="267"/>
      <c r="WE29" s="267"/>
      <c r="WF29" s="267"/>
      <c r="WG29" s="267"/>
      <c r="WH29" s="267"/>
      <c r="WI29" s="267"/>
      <c r="WJ29" s="267"/>
      <c r="WK29" s="267"/>
      <c r="WL29" s="267"/>
      <c r="WM29" s="267"/>
      <c r="WN29" s="267"/>
      <c r="WO29" s="267"/>
      <c r="WP29" s="267"/>
      <c r="WQ29" s="267"/>
      <c r="WR29" s="267"/>
      <c r="WS29" s="267"/>
      <c r="WT29" s="267"/>
      <c r="WU29" s="267"/>
      <c r="WV29" s="267"/>
      <c r="WW29" s="267"/>
      <c r="WX29" s="267"/>
      <c r="WY29" s="267"/>
      <c r="WZ29" s="267"/>
      <c r="XA29" s="267"/>
      <c r="XB29" s="267"/>
      <c r="XC29" s="267"/>
      <c r="XD29" s="267"/>
      <c r="XE29" s="267"/>
      <c r="XF29" s="267"/>
      <c r="XG29" s="267"/>
      <c r="XH29" s="267"/>
      <c r="XI29" s="267"/>
      <c r="XJ29" s="267"/>
      <c r="XK29" s="267"/>
      <c r="XL29" s="267"/>
      <c r="XM29" s="267"/>
      <c r="XN29" s="267"/>
      <c r="XO29" s="267"/>
      <c r="XP29" s="267"/>
      <c r="XQ29" s="267"/>
      <c r="XR29" s="267"/>
      <c r="XS29" s="267"/>
      <c r="XT29" s="267"/>
      <c r="XU29" s="267"/>
      <c r="XV29" s="267"/>
      <c r="XW29" s="267"/>
      <c r="XX29" s="267"/>
      <c r="XY29" s="267"/>
      <c r="XZ29" s="267"/>
      <c r="YA29" s="267"/>
      <c r="YB29" s="267"/>
      <c r="YC29" s="267"/>
      <c r="YD29" s="267"/>
      <c r="YE29" s="267"/>
      <c r="YF29" s="267"/>
      <c r="YG29" s="267"/>
      <c r="YH29" s="267"/>
      <c r="YI29" s="267"/>
      <c r="YJ29" s="267"/>
      <c r="YK29" s="267"/>
      <c r="YL29" s="267"/>
      <c r="YM29" s="267"/>
      <c r="YN29" s="267"/>
      <c r="YO29" s="267"/>
      <c r="YP29" s="267"/>
      <c r="YQ29" s="267"/>
      <c r="YR29" s="267"/>
      <c r="YS29" s="267"/>
      <c r="YT29" s="267"/>
      <c r="YU29" s="267"/>
      <c r="YV29" s="267"/>
      <c r="YW29" s="267"/>
      <c r="YX29" s="267"/>
      <c r="YY29" s="267"/>
      <c r="YZ29" s="267"/>
      <c r="ZA29" s="267"/>
      <c r="ZB29" s="267"/>
      <c r="ZC29" s="267"/>
      <c r="ZD29" s="267"/>
      <c r="ZE29" s="267"/>
      <c r="ZF29" s="267"/>
      <c r="ZG29" s="267"/>
      <c r="ZH29" s="267"/>
      <c r="ZI29" s="267"/>
      <c r="ZJ29" s="267"/>
      <c r="ZK29" s="267"/>
      <c r="ZL29" s="267"/>
      <c r="ZM29" s="267"/>
      <c r="ZN29" s="267"/>
      <c r="ZO29" s="267"/>
      <c r="ZP29" s="267"/>
      <c r="ZQ29" s="267"/>
      <c r="ZR29" s="267"/>
      <c r="ZS29" s="267"/>
      <c r="ZT29" s="267"/>
      <c r="ZU29" s="267"/>
      <c r="ZV29" s="267"/>
      <c r="ZW29" s="267"/>
      <c r="ZX29" s="267"/>
      <c r="ZY29" s="267"/>
      <c r="ZZ29" s="267"/>
      <c r="AAA29" s="267"/>
      <c r="AAB29" s="267"/>
      <c r="AAC29" s="267"/>
      <c r="AAD29" s="267"/>
      <c r="AAE29" s="267"/>
      <c r="AAF29" s="267"/>
      <c r="AAG29" s="267"/>
      <c r="AAH29" s="267"/>
      <c r="AAI29" s="267"/>
      <c r="AAJ29" s="267"/>
      <c r="AAK29" s="267"/>
      <c r="AAL29" s="267"/>
      <c r="AAM29" s="267"/>
      <c r="AAN29" s="267"/>
      <c r="AAO29" s="267"/>
      <c r="AAP29" s="267"/>
      <c r="AAQ29" s="267"/>
      <c r="AAR29" s="267"/>
      <c r="AAS29" s="267"/>
      <c r="AAT29" s="267"/>
      <c r="AAU29" s="267"/>
      <c r="AAV29" s="267"/>
      <c r="AAW29" s="267"/>
      <c r="AAX29" s="267"/>
      <c r="AAY29" s="267"/>
      <c r="AAZ29" s="267"/>
      <c r="ABA29" s="267"/>
      <c r="ABB29" s="267"/>
      <c r="ABC29" s="267"/>
      <c r="ABD29" s="267"/>
      <c r="ABE29" s="267"/>
      <c r="ABF29" s="267"/>
      <c r="ABG29" s="267"/>
      <c r="ABH29" s="267"/>
      <c r="ABI29" s="267"/>
      <c r="ABJ29" s="267"/>
      <c r="ABK29" s="267"/>
      <c r="ABL29" s="267"/>
      <c r="ABM29" s="267"/>
      <c r="ABN29" s="267"/>
      <c r="ABO29" s="267"/>
      <c r="ABP29" s="267"/>
      <c r="ABQ29" s="267"/>
      <c r="ABR29" s="267"/>
      <c r="ABS29" s="267"/>
      <c r="ABT29" s="267"/>
      <c r="ABU29" s="267"/>
      <c r="ABV29" s="267"/>
      <c r="ABW29" s="267"/>
      <c r="ABX29" s="267"/>
      <c r="ABY29" s="267"/>
      <c r="ABZ29" s="267"/>
      <c r="ACA29" s="267"/>
      <c r="ACB29" s="267"/>
      <c r="ACC29" s="267"/>
      <c r="ACD29" s="267"/>
      <c r="ACE29" s="267"/>
      <c r="ACF29" s="267"/>
      <c r="ACG29" s="267"/>
      <c r="ACH29" s="267"/>
      <c r="ACI29" s="267"/>
      <c r="ACJ29" s="267"/>
      <c r="ACK29" s="267"/>
      <c r="ACL29" s="267"/>
      <c r="ACM29" s="267"/>
      <c r="ACN29" s="267"/>
      <c r="ACO29" s="267"/>
      <c r="ACP29" s="267"/>
      <c r="ACQ29" s="267"/>
      <c r="ACR29" s="267"/>
      <c r="ACS29" s="267"/>
      <c r="ACT29" s="267"/>
      <c r="ACU29" s="267"/>
      <c r="ACV29" s="267"/>
      <c r="ACW29" s="267"/>
      <c r="ACX29" s="267"/>
      <c r="ACY29" s="267"/>
      <c r="ACZ29" s="267"/>
      <c r="ADA29" s="267"/>
      <c r="ADB29" s="267"/>
      <c r="ADC29" s="267"/>
      <c r="ADD29" s="267"/>
      <c r="ADE29" s="267"/>
      <c r="ADF29" s="267"/>
      <c r="ADG29" s="267"/>
      <c r="ADH29" s="267"/>
      <c r="ADI29" s="267"/>
      <c r="ADJ29" s="267"/>
      <c r="ADK29" s="267"/>
      <c r="ADL29" s="267"/>
      <c r="ADM29" s="267"/>
      <c r="ADN29" s="267"/>
      <c r="ADO29" s="267"/>
      <c r="ADP29" s="267"/>
      <c r="ADQ29" s="267"/>
      <c r="ADR29" s="267"/>
      <c r="ADS29" s="267"/>
      <c r="ADT29" s="267"/>
      <c r="ADU29" s="267"/>
      <c r="ADV29" s="267"/>
      <c r="ADW29" s="267"/>
      <c r="ADX29" s="267"/>
      <c r="ADY29" s="267"/>
      <c r="ADZ29" s="267"/>
      <c r="AEA29" s="267"/>
      <c r="AEB29" s="267"/>
      <c r="AEC29" s="267"/>
      <c r="AED29" s="267"/>
      <c r="AEE29" s="267"/>
      <c r="AEF29" s="267"/>
      <c r="AEG29" s="267"/>
      <c r="AEH29" s="267"/>
      <c r="AEI29" s="267"/>
      <c r="AEJ29" s="267"/>
      <c r="AEK29" s="267"/>
      <c r="AEL29" s="267"/>
      <c r="AEM29" s="267"/>
      <c r="AEN29" s="267"/>
      <c r="AEO29" s="267"/>
      <c r="AEP29" s="267"/>
      <c r="AEQ29" s="267"/>
      <c r="AER29" s="267"/>
      <c r="AES29" s="267"/>
      <c r="AET29" s="267"/>
      <c r="AEU29" s="267"/>
      <c r="AEV29" s="267"/>
      <c r="AEW29" s="267"/>
      <c r="AEX29" s="267"/>
      <c r="AEY29" s="267"/>
      <c r="AEZ29" s="267"/>
      <c r="AFA29" s="267"/>
      <c r="AFB29" s="267"/>
      <c r="AFC29" s="267"/>
      <c r="AFD29" s="267"/>
      <c r="AFE29" s="267"/>
      <c r="AFF29" s="267"/>
      <c r="AFG29" s="267"/>
      <c r="AFH29" s="267"/>
      <c r="AFI29" s="267"/>
      <c r="AFJ29" s="267"/>
      <c r="AFK29" s="267"/>
      <c r="AFL29" s="267"/>
      <c r="AFM29" s="267"/>
      <c r="AFN29" s="267"/>
      <c r="AFO29" s="267"/>
      <c r="AFP29" s="267"/>
      <c r="AFQ29" s="267"/>
      <c r="AFR29" s="267"/>
      <c r="AFS29" s="267"/>
      <c r="AFT29" s="267"/>
      <c r="AFU29" s="267"/>
      <c r="AFV29" s="267"/>
      <c r="AFW29" s="267"/>
      <c r="AFX29" s="267"/>
      <c r="AFY29" s="267"/>
      <c r="AFZ29" s="267"/>
      <c r="AGA29" s="267"/>
      <c r="AGB29" s="267"/>
      <c r="AGC29" s="267"/>
      <c r="AGD29" s="267"/>
      <c r="AGE29" s="267"/>
      <c r="AGF29" s="267"/>
      <c r="AGG29" s="267"/>
      <c r="AGH29" s="267"/>
      <c r="AGI29" s="267"/>
      <c r="AGJ29" s="267"/>
      <c r="AGK29" s="267"/>
      <c r="AGL29" s="267"/>
      <c r="AGM29" s="267"/>
      <c r="AGN29" s="267"/>
      <c r="AGO29" s="267"/>
      <c r="AGP29" s="267"/>
      <c r="AGQ29" s="267"/>
      <c r="AGR29" s="267"/>
      <c r="AGS29" s="267"/>
      <c r="AGT29" s="267"/>
      <c r="AGU29" s="267"/>
      <c r="AGV29" s="267"/>
      <c r="AGW29" s="267"/>
      <c r="AGX29" s="267"/>
      <c r="AGY29" s="267"/>
      <c r="AGZ29" s="267"/>
      <c r="AHA29" s="267"/>
      <c r="AHB29" s="267"/>
      <c r="AHC29" s="267"/>
      <c r="AHD29" s="267"/>
      <c r="AHE29" s="267"/>
      <c r="AHF29" s="267"/>
      <c r="AHG29" s="267"/>
      <c r="AHH29" s="267"/>
      <c r="AHI29" s="267"/>
      <c r="AHJ29" s="267"/>
      <c r="AHK29" s="267"/>
      <c r="AHL29" s="267"/>
      <c r="AHM29" s="267"/>
      <c r="AHN29" s="267"/>
      <c r="AHO29" s="267"/>
      <c r="AHP29" s="267"/>
      <c r="AHQ29" s="267"/>
      <c r="AHR29" s="267"/>
      <c r="AHS29" s="267"/>
      <c r="AHT29" s="267"/>
      <c r="AHU29" s="267"/>
      <c r="AHV29" s="267"/>
      <c r="AHW29" s="267"/>
      <c r="AHX29" s="267"/>
      <c r="AHY29" s="267"/>
      <c r="AHZ29" s="267"/>
      <c r="AIA29" s="267"/>
      <c r="AIB29" s="267"/>
      <c r="AIC29" s="267"/>
      <c r="AID29" s="267"/>
      <c r="AIE29" s="267"/>
      <c r="AIF29" s="267"/>
      <c r="AIG29" s="267"/>
      <c r="AIH29" s="267"/>
      <c r="AII29" s="267"/>
      <c r="AIJ29" s="267"/>
      <c r="AIK29" s="267"/>
      <c r="AIL29" s="267"/>
      <c r="AIM29" s="267"/>
      <c r="AIN29" s="267"/>
      <c r="AIO29" s="267"/>
      <c r="AIP29" s="267"/>
      <c r="AIQ29" s="267"/>
      <c r="AIR29" s="267"/>
      <c r="AIS29" s="267"/>
      <c r="AIT29" s="267"/>
      <c r="AIU29" s="267"/>
      <c r="AIV29" s="267"/>
      <c r="AIW29" s="267"/>
      <c r="AIX29" s="267"/>
      <c r="AIY29" s="267"/>
      <c r="AIZ29" s="267"/>
      <c r="AJA29" s="267"/>
      <c r="AJB29" s="267"/>
      <c r="AJC29" s="267"/>
      <c r="AJD29" s="267"/>
      <c r="AJE29" s="267"/>
      <c r="AJF29" s="267"/>
      <c r="AJG29" s="267"/>
      <c r="AJH29" s="267"/>
      <c r="AJI29" s="267"/>
      <c r="AJJ29" s="267"/>
      <c r="AJK29" s="267"/>
      <c r="AJL29" s="267"/>
      <c r="AJM29" s="267"/>
      <c r="AJN29" s="267"/>
      <c r="AJO29" s="267"/>
      <c r="AJP29" s="267"/>
      <c r="AJQ29" s="267"/>
      <c r="AJR29" s="267"/>
      <c r="AJS29" s="267"/>
      <c r="AJT29" s="267"/>
      <c r="AJU29" s="267"/>
      <c r="AJV29" s="267"/>
      <c r="AJW29" s="267"/>
      <c r="AJX29" s="267"/>
      <c r="AJY29" s="267"/>
      <c r="AJZ29" s="267"/>
      <c r="AKA29" s="267"/>
      <c r="AKB29" s="267"/>
      <c r="AKC29" s="267"/>
      <c r="AKD29" s="267"/>
      <c r="AKE29" s="267"/>
      <c r="AKF29" s="267"/>
      <c r="AKG29" s="267"/>
      <c r="AKH29" s="267"/>
      <c r="AKI29" s="267"/>
      <c r="AKJ29" s="267"/>
      <c r="AKK29" s="267"/>
      <c r="AKL29" s="267"/>
      <c r="AKM29" s="267"/>
      <c r="AKN29" s="267"/>
      <c r="AKO29" s="267"/>
      <c r="AKP29" s="267"/>
      <c r="AKQ29" s="267"/>
      <c r="AKR29" s="267"/>
      <c r="AKS29" s="267"/>
      <c r="AKT29" s="267"/>
      <c r="AKU29" s="267"/>
      <c r="AKV29" s="267"/>
      <c r="AKW29" s="267"/>
      <c r="AKX29" s="267"/>
      <c r="AKY29" s="267"/>
      <c r="AKZ29" s="267"/>
      <c r="ALA29" s="267"/>
      <c r="ALB29" s="267"/>
      <c r="ALC29" s="267"/>
      <c r="ALD29" s="267"/>
      <c r="ALE29" s="267"/>
      <c r="ALF29" s="267"/>
      <c r="ALG29" s="267"/>
      <c r="ALH29" s="267"/>
      <c r="ALI29" s="267"/>
      <c r="ALJ29" s="267"/>
      <c r="ALK29" s="267"/>
      <c r="ALL29" s="267"/>
      <c r="ALM29" s="267"/>
      <c r="ALN29" s="267"/>
      <c r="ALO29" s="267"/>
      <c r="ALP29" s="267"/>
      <c r="ALQ29" s="267"/>
      <c r="ALR29" s="267"/>
      <c r="ALS29" s="267"/>
      <c r="ALT29" s="267"/>
      <c r="ALU29" s="267"/>
      <c r="ALV29" s="267"/>
      <c r="ALW29" s="267"/>
      <c r="ALX29" s="267"/>
      <c r="ALY29" s="267"/>
      <c r="ALZ29" s="267"/>
      <c r="AMA29" s="267"/>
      <c r="AMB29" s="267"/>
      <c r="AMC29" s="267"/>
      <c r="AMD29" s="267"/>
      <c r="AME29" s="267"/>
      <c r="AMF29" s="267"/>
      <c r="AMG29" s="267"/>
      <c r="AMH29" s="267"/>
      <c r="AMI29" s="267"/>
      <c r="AMJ29" s="267"/>
      <c r="AMK29" s="267"/>
      <c r="AML29" s="267"/>
      <c r="AMM29" s="267"/>
      <c r="AMN29" s="267"/>
      <c r="AMO29" s="267"/>
      <c r="AMP29" s="267"/>
      <c r="AMQ29" s="267"/>
      <c r="AMR29" s="267"/>
      <c r="AMS29" s="267"/>
      <c r="AMT29" s="267"/>
      <c r="AMU29" s="267"/>
      <c r="AMV29" s="267"/>
      <c r="AMW29" s="267"/>
      <c r="AMX29" s="267"/>
      <c r="AMY29" s="267"/>
      <c r="AMZ29" s="267"/>
      <c r="ANA29" s="267"/>
      <c r="ANB29" s="267"/>
      <c r="ANC29" s="267"/>
      <c r="AND29" s="267"/>
      <c r="ANE29" s="267"/>
      <c r="ANF29" s="267"/>
      <c r="ANG29" s="267"/>
      <c r="ANH29" s="267"/>
      <c r="ANI29" s="267"/>
      <c r="ANJ29" s="267"/>
      <c r="ANK29" s="267"/>
      <c r="ANL29" s="267"/>
      <c r="ANM29" s="267"/>
      <c r="ANN29" s="267"/>
      <c r="ANO29" s="267"/>
      <c r="ANP29" s="267"/>
      <c r="ANQ29" s="267"/>
      <c r="ANR29" s="267"/>
      <c r="ANS29" s="267"/>
      <c r="ANT29" s="267"/>
      <c r="ANU29" s="267"/>
      <c r="ANV29" s="267"/>
      <c r="ANW29" s="267"/>
      <c r="ANX29" s="267"/>
      <c r="ANY29" s="267"/>
      <c r="ANZ29" s="267"/>
      <c r="AOA29" s="267"/>
      <c r="AOB29" s="267"/>
      <c r="AOC29" s="267"/>
      <c r="AOD29" s="267"/>
      <c r="AOE29" s="267"/>
      <c r="AOF29" s="267"/>
      <c r="AOG29" s="267"/>
      <c r="AOH29" s="267"/>
      <c r="AOI29" s="267"/>
      <c r="AOJ29" s="267"/>
      <c r="AOK29" s="267"/>
      <c r="AOL29" s="267"/>
      <c r="AOM29" s="267"/>
      <c r="AON29" s="267"/>
      <c r="AOO29" s="267"/>
      <c r="AOP29" s="267"/>
      <c r="AOQ29" s="267"/>
      <c r="AOR29" s="267"/>
      <c r="AOS29" s="267"/>
      <c r="AOT29" s="267"/>
      <c r="AOU29" s="267"/>
      <c r="AOV29" s="267"/>
      <c r="AOW29" s="267"/>
      <c r="AOX29" s="267"/>
      <c r="AOY29" s="267"/>
      <c r="AOZ29" s="267"/>
      <c r="APA29" s="267"/>
      <c r="APB29" s="267"/>
      <c r="APC29" s="267"/>
      <c r="APD29" s="267"/>
      <c r="APE29" s="267"/>
      <c r="APF29" s="267"/>
      <c r="APG29" s="267"/>
      <c r="APH29" s="267"/>
      <c r="API29" s="267"/>
      <c r="APJ29" s="267"/>
      <c r="APK29" s="267"/>
      <c r="APL29" s="267"/>
      <c r="APM29" s="267"/>
      <c r="APN29" s="267"/>
      <c r="APO29" s="267"/>
      <c r="APP29" s="267"/>
      <c r="APQ29" s="267"/>
      <c r="APR29" s="267"/>
      <c r="APS29" s="267"/>
      <c r="APT29" s="267"/>
      <c r="APU29" s="267"/>
      <c r="APV29" s="267"/>
      <c r="APW29" s="267"/>
      <c r="APX29" s="267"/>
      <c r="APY29" s="267"/>
      <c r="APZ29" s="267"/>
      <c r="AQA29" s="267"/>
      <c r="AQB29" s="267"/>
      <c r="AQC29" s="267"/>
      <c r="AQD29" s="267"/>
      <c r="AQE29" s="267"/>
      <c r="AQF29" s="267"/>
      <c r="AQG29" s="267"/>
      <c r="AQH29" s="267"/>
      <c r="AQI29" s="267"/>
      <c r="AQJ29" s="267"/>
      <c r="AQK29" s="267"/>
      <c r="AQL29" s="267"/>
      <c r="AQM29" s="267"/>
      <c r="AQN29" s="267"/>
      <c r="AQO29" s="267"/>
      <c r="AQP29" s="267"/>
      <c r="AQQ29" s="267"/>
      <c r="AQR29" s="267"/>
      <c r="AQS29" s="267"/>
      <c r="AQT29" s="267"/>
      <c r="AQU29" s="267"/>
      <c r="AQV29" s="267"/>
      <c r="AQW29" s="267"/>
      <c r="AQX29" s="267"/>
      <c r="AQY29" s="267"/>
      <c r="AQZ29" s="267"/>
      <c r="ARA29" s="267"/>
      <c r="ARB29" s="267"/>
      <c r="ARC29" s="267"/>
      <c r="ARD29" s="267"/>
      <c r="ARE29" s="267"/>
      <c r="ARF29" s="267"/>
      <c r="ARG29" s="267"/>
      <c r="ARH29" s="267"/>
      <c r="ARI29" s="267"/>
      <c r="ARJ29" s="267"/>
      <c r="ARK29" s="267"/>
      <c r="ARL29" s="267"/>
      <c r="ARM29" s="267"/>
      <c r="ARN29" s="267"/>
      <c r="ARO29" s="267"/>
      <c r="ARP29" s="267"/>
      <c r="ARQ29" s="267"/>
      <c r="ARR29" s="267"/>
      <c r="ARS29" s="267"/>
      <c r="ART29" s="267"/>
      <c r="ARU29" s="267"/>
      <c r="ARV29" s="267"/>
      <c r="ARW29" s="267"/>
      <c r="ARX29" s="267"/>
      <c r="ARY29" s="267"/>
      <c r="ARZ29" s="267"/>
      <c r="ASA29" s="267"/>
      <c r="ASB29" s="267"/>
      <c r="ASC29" s="267"/>
      <c r="ASD29" s="267"/>
      <c r="ASE29" s="267"/>
      <c r="ASF29" s="267"/>
      <c r="ASG29" s="267"/>
      <c r="ASH29" s="267"/>
      <c r="ASI29" s="267"/>
      <c r="ASJ29" s="267"/>
      <c r="ASK29" s="267"/>
      <c r="ASL29" s="267"/>
      <c r="ASM29" s="267"/>
      <c r="ASN29" s="267"/>
      <c r="ASO29" s="267"/>
      <c r="ASP29" s="267"/>
      <c r="ASQ29" s="267"/>
      <c r="ASR29" s="267"/>
      <c r="ASS29" s="267"/>
      <c r="AST29" s="267"/>
      <c r="ASU29" s="267"/>
      <c r="ASV29" s="267"/>
      <c r="ASW29" s="267"/>
      <c r="ASX29" s="267"/>
      <c r="ASY29" s="267"/>
      <c r="ASZ29" s="267"/>
      <c r="ATA29" s="267"/>
      <c r="ATB29" s="267"/>
      <c r="ATC29" s="267"/>
      <c r="ATD29" s="267"/>
      <c r="ATE29" s="267"/>
      <c r="ATF29" s="267"/>
      <c r="ATG29" s="267"/>
      <c r="ATH29" s="267"/>
      <c r="ATI29" s="267"/>
      <c r="ATJ29" s="267"/>
      <c r="ATK29" s="267"/>
      <c r="ATL29" s="267"/>
      <c r="ATM29" s="267"/>
      <c r="ATN29" s="267"/>
      <c r="ATO29" s="267"/>
      <c r="ATP29" s="267"/>
      <c r="ATQ29" s="267"/>
      <c r="ATR29" s="267"/>
      <c r="ATS29" s="267"/>
      <c r="ATT29" s="267"/>
      <c r="ATU29" s="267"/>
      <c r="ATV29" s="267"/>
      <c r="ATW29" s="267"/>
      <c r="ATX29" s="267"/>
      <c r="ATY29" s="267"/>
      <c r="ATZ29" s="267"/>
      <c r="AUA29" s="267"/>
      <c r="AUB29" s="267"/>
      <c r="AUC29" s="267"/>
      <c r="AUD29" s="267"/>
      <c r="AUE29" s="267"/>
      <c r="AUF29" s="267"/>
      <c r="AUG29" s="267"/>
      <c r="AUH29" s="267"/>
      <c r="AUI29" s="267"/>
      <c r="AUJ29" s="267"/>
      <c r="AUK29" s="267"/>
      <c r="AUL29" s="267"/>
      <c r="AUM29" s="267"/>
      <c r="AUN29" s="267"/>
      <c r="AUO29" s="267"/>
      <c r="AUP29" s="267"/>
      <c r="AUQ29" s="267"/>
      <c r="AUR29" s="267"/>
      <c r="AUS29" s="267"/>
      <c r="AUT29" s="267"/>
      <c r="AUU29" s="267"/>
      <c r="AUV29" s="267"/>
      <c r="AUW29" s="267"/>
      <c r="AUX29" s="267"/>
      <c r="AUY29" s="267"/>
      <c r="AUZ29" s="267"/>
      <c r="AVA29" s="267"/>
      <c r="AVB29" s="267"/>
      <c r="AVC29" s="267"/>
      <c r="AVD29" s="267"/>
      <c r="AVE29" s="267"/>
      <c r="AVF29" s="267"/>
      <c r="AVG29" s="267"/>
      <c r="AVH29" s="267"/>
      <c r="AVI29" s="267"/>
      <c r="AVJ29" s="267"/>
      <c r="AVK29" s="267"/>
      <c r="AVL29" s="267"/>
      <c r="AVM29" s="267"/>
      <c r="AVN29" s="267"/>
      <c r="AVO29" s="267"/>
      <c r="AVP29" s="267"/>
      <c r="AVQ29" s="267"/>
      <c r="AVR29" s="267"/>
      <c r="AVS29" s="267"/>
      <c r="AVT29" s="267"/>
      <c r="AVU29" s="267"/>
      <c r="AVV29" s="267"/>
      <c r="AVW29" s="267"/>
      <c r="AVX29" s="267"/>
      <c r="AVY29" s="267"/>
      <c r="AVZ29" s="267"/>
      <c r="AWA29" s="267"/>
      <c r="AWB29" s="267"/>
      <c r="AWC29" s="267"/>
      <c r="AWD29" s="267"/>
      <c r="AWE29" s="267"/>
      <c r="AWF29" s="267"/>
      <c r="AWG29" s="267"/>
      <c r="AWH29" s="267"/>
      <c r="AWI29" s="267"/>
      <c r="AWJ29" s="267"/>
      <c r="AWK29" s="267"/>
      <c r="AWL29" s="267"/>
      <c r="AWM29" s="267"/>
      <c r="AWN29" s="267"/>
      <c r="AWO29" s="267"/>
      <c r="AWP29" s="267"/>
      <c r="AWQ29" s="267"/>
      <c r="AWR29" s="267"/>
      <c r="AWS29" s="267"/>
      <c r="AWT29" s="267"/>
      <c r="AWU29" s="267"/>
      <c r="AWV29" s="267"/>
      <c r="AWW29" s="267"/>
      <c r="AWX29" s="267"/>
      <c r="AWY29" s="267"/>
      <c r="AWZ29" s="267"/>
      <c r="AXA29" s="267"/>
      <c r="AXB29" s="267"/>
      <c r="AXC29" s="267"/>
      <c r="AXD29" s="267"/>
      <c r="AXE29" s="267"/>
      <c r="AXF29" s="267"/>
      <c r="AXG29" s="267"/>
      <c r="AXH29" s="267"/>
      <c r="AXI29" s="267"/>
      <c r="AXJ29" s="267"/>
      <c r="AXK29" s="267"/>
      <c r="AXL29" s="267"/>
      <c r="AXM29" s="267"/>
      <c r="AXN29" s="267"/>
      <c r="AXO29" s="267"/>
      <c r="AXP29" s="267"/>
      <c r="AXQ29" s="267"/>
      <c r="AXR29" s="267"/>
      <c r="AXS29" s="267"/>
      <c r="AXT29" s="267"/>
      <c r="AXU29" s="267"/>
      <c r="AXV29" s="267"/>
      <c r="AXW29" s="267"/>
      <c r="AXX29" s="267"/>
      <c r="AXY29" s="267"/>
      <c r="AXZ29" s="267"/>
      <c r="AYA29" s="267"/>
      <c r="AYB29" s="267"/>
      <c r="AYC29" s="267"/>
      <c r="AYD29" s="267"/>
      <c r="AYE29" s="267"/>
      <c r="AYF29" s="267"/>
      <c r="AYG29" s="267"/>
      <c r="AYH29" s="267"/>
      <c r="AYI29" s="267"/>
      <c r="AYJ29" s="267"/>
      <c r="AYK29" s="267"/>
      <c r="AYL29" s="267"/>
      <c r="AYM29" s="267"/>
      <c r="AYN29" s="267"/>
      <c r="AYO29" s="267"/>
      <c r="AYP29" s="267"/>
      <c r="AYQ29" s="267"/>
      <c r="AYR29" s="267"/>
      <c r="AYS29" s="267"/>
      <c r="AYT29" s="267"/>
      <c r="AYU29" s="267"/>
      <c r="AYV29" s="267"/>
      <c r="AYW29" s="267"/>
      <c r="AYX29" s="267"/>
      <c r="AYY29" s="267"/>
      <c r="AYZ29" s="267"/>
      <c r="AZA29" s="267"/>
      <c r="AZB29" s="267"/>
      <c r="AZC29" s="267"/>
      <c r="AZD29" s="267"/>
      <c r="AZE29" s="267"/>
      <c r="AZF29" s="267"/>
      <c r="AZG29" s="267"/>
      <c r="AZH29" s="267"/>
      <c r="AZI29" s="267"/>
      <c r="AZJ29" s="267"/>
      <c r="AZK29" s="267"/>
      <c r="AZL29" s="267"/>
      <c r="AZM29" s="267"/>
      <c r="AZN29" s="267"/>
      <c r="AZO29" s="267"/>
      <c r="AZP29" s="267"/>
      <c r="AZQ29" s="267"/>
      <c r="AZR29" s="267"/>
      <c r="AZS29" s="267"/>
      <c r="AZT29" s="267"/>
      <c r="AZU29" s="267"/>
      <c r="AZV29" s="267"/>
      <c r="AZW29" s="267"/>
      <c r="AZX29" s="267"/>
      <c r="AZY29" s="267"/>
      <c r="AZZ29" s="267"/>
      <c r="BAA29" s="267"/>
      <c r="BAB29" s="267"/>
      <c r="BAC29" s="267"/>
      <c r="BAD29" s="267"/>
      <c r="BAE29" s="267"/>
      <c r="BAF29" s="267"/>
      <c r="BAG29" s="267"/>
      <c r="BAH29" s="267"/>
      <c r="BAI29" s="267"/>
      <c r="BAJ29" s="267"/>
      <c r="BAK29" s="267"/>
      <c r="BAL29" s="267"/>
      <c r="BAM29" s="267"/>
      <c r="BAN29" s="267"/>
      <c r="BAO29" s="267"/>
      <c r="BAP29" s="267"/>
      <c r="BAQ29" s="267"/>
      <c r="BAR29" s="267"/>
      <c r="BAS29" s="267"/>
      <c r="BAT29" s="267"/>
      <c r="BAU29" s="267"/>
      <c r="BAV29" s="267"/>
      <c r="BAW29" s="267"/>
      <c r="BAX29" s="267"/>
      <c r="BAY29" s="267"/>
      <c r="BAZ29" s="267"/>
      <c r="BBA29" s="267"/>
      <c r="BBB29" s="267"/>
      <c r="BBC29" s="267"/>
      <c r="BBD29" s="267"/>
      <c r="BBE29" s="267"/>
      <c r="BBF29" s="267"/>
      <c r="BBG29" s="267"/>
      <c r="BBH29" s="267"/>
      <c r="BBI29" s="267"/>
      <c r="BBJ29" s="267"/>
      <c r="BBK29" s="267"/>
      <c r="BBL29" s="267"/>
      <c r="BBM29" s="267"/>
      <c r="BBN29" s="267"/>
      <c r="BBO29" s="267"/>
      <c r="BBP29" s="267"/>
      <c r="BBQ29" s="267"/>
      <c r="BBR29" s="267"/>
      <c r="BBS29" s="267"/>
      <c r="BBT29" s="267"/>
      <c r="BBU29" s="267"/>
      <c r="BBV29" s="267"/>
      <c r="BBW29" s="267"/>
      <c r="BBX29" s="267"/>
      <c r="BBY29" s="267"/>
      <c r="BBZ29" s="267"/>
      <c r="BCA29" s="267"/>
      <c r="BCB29" s="267"/>
      <c r="BCC29" s="267"/>
      <c r="BCD29" s="267"/>
      <c r="BCE29" s="267"/>
      <c r="BCF29" s="267"/>
      <c r="BCG29" s="267"/>
      <c r="BCH29" s="267"/>
      <c r="BCI29" s="267"/>
      <c r="BCJ29" s="267"/>
      <c r="BCK29" s="267"/>
      <c r="BCL29" s="267"/>
      <c r="BCM29" s="267"/>
      <c r="BCN29" s="267"/>
      <c r="BCO29" s="267"/>
      <c r="BCP29" s="267"/>
      <c r="BCQ29" s="267"/>
      <c r="BCR29" s="267"/>
      <c r="BCS29" s="267"/>
      <c r="BCT29" s="267"/>
      <c r="BCU29" s="267"/>
      <c r="BCV29" s="267"/>
      <c r="BCW29" s="267"/>
      <c r="BCX29" s="267"/>
      <c r="BCY29" s="267"/>
      <c r="BCZ29" s="267"/>
      <c r="BDA29" s="267"/>
      <c r="BDB29" s="267"/>
      <c r="BDC29" s="267"/>
      <c r="BDD29" s="267"/>
      <c r="BDE29" s="267"/>
      <c r="BDF29" s="267"/>
      <c r="BDG29" s="267"/>
      <c r="BDH29" s="267"/>
      <c r="BDI29" s="267"/>
      <c r="BDJ29" s="267"/>
      <c r="BDK29" s="267"/>
      <c r="BDL29" s="267"/>
      <c r="BDM29" s="267"/>
      <c r="BDN29" s="267"/>
      <c r="BDO29" s="267"/>
      <c r="BDP29" s="267"/>
      <c r="BDQ29" s="267"/>
      <c r="BDR29" s="267"/>
      <c r="BDS29" s="267"/>
      <c r="BDT29" s="267"/>
      <c r="BDU29" s="267"/>
      <c r="BDV29" s="267"/>
      <c r="BDW29" s="267"/>
      <c r="BDX29" s="267"/>
      <c r="BDY29" s="267"/>
      <c r="BDZ29" s="267"/>
      <c r="BEA29" s="267"/>
      <c r="BEB29" s="267"/>
      <c r="BEC29" s="267"/>
      <c r="BED29" s="267"/>
      <c r="BEE29" s="267"/>
      <c r="BEF29" s="267"/>
      <c r="BEG29" s="267"/>
      <c r="BEH29" s="267"/>
      <c r="BEI29" s="267"/>
      <c r="BEJ29" s="267"/>
      <c r="BEK29" s="267"/>
      <c r="BEL29" s="267"/>
      <c r="BEM29" s="267"/>
      <c r="BEN29" s="267"/>
      <c r="BEO29" s="267"/>
      <c r="BEP29" s="267"/>
      <c r="BEQ29" s="267"/>
      <c r="BER29" s="267"/>
      <c r="BES29" s="267"/>
      <c r="BET29" s="267"/>
      <c r="BEU29" s="267"/>
      <c r="BEV29" s="267"/>
      <c r="BEW29" s="267"/>
      <c r="BEX29" s="267"/>
      <c r="BEY29" s="267"/>
      <c r="BEZ29" s="267"/>
      <c r="BFA29" s="267"/>
      <c r="BFB29" s="267"/>
      <c r="BFC29" s="267"/>
      <c r="BFD29" s="267"/>
      <c r="BFE29" s="267"/>
      <c r="BFF29" s="267"/>
      <c r="BFG29" s="267"/>
      <c r="BFH29" s="267"/>
      <c r="BFI29" s="267"/>
      <c r="BFJ29" s="267"/>
      <c r="BFK29" s="267"/>
      <c r="BFL29" s="267"/>
      <c r="BFM29" s="267"/>
      <c r="BFN29" s="267"/>
      <c r="BFO29" s="267"/>
      <c r="BFP29" s="267"/>
      <c r="BFQ29" s="267"/>
      <c r="BFR29" s="267"/>
      <c r="BFS29" s="267"/>
      <c r="BFT29" s="267"/>
      <c r="BFU29" s="267"/>
      <c r="BFV29" s="267"/>
      <c r="BFW29" s="267"/>
      <c r="BFX29" s="267"/>
      <c r="BFY29" s="267"/>
      <c r="BFZ29" s="267"/>
      <c r="BGA29" s="267"/>
      <c r="BGB29" s="267"/>
      <c r="BGC29" s="267"/>
      <c r="BGD29" s="267"/>
      <c r="BGE29" s="267"/>
      <c r="BGF29" s="267"/>
      <c r="BGG29" s="267"/>
      <c r="BGH29" s="267"/>
      <c r="BGI29" s="267"/>
      <c r="BGJ29" s="267"/>
      <c r="BGK29" s="267"/>
      <c r="BGL29" s="267"/>
      <c r="BGM29" s="267"/>
      <c r="BGN29" s="267"/>
      <c r="BGO29" s="267"/>
      <c r="BGP29" s="267"/>
      <c r="BGQ29" s="267"/>
      <c r="BGR29" s="267"/>
      <c r="BGS29" s="267"/>
      <c r="BGT29" s="267"/>
      <c r="BGU29" s="267"/>
      <c r="BGV29" s="267"/>
      <c r="BGW29" s="267"/>
      <c r="BGX29" s="267"/>
      <c r="BGY29" s="267"/>
      <c r="BGZ29" s="267"/>
      <c r="BHA29" s="267"/>
      <c r="BHB29" s="267"/>
      <c r="BHC29" s="267"/>
      <c r="BHD29" s="267"/>
      <c r="BHE29" s="267"/>
      <c r="BHF29" s="267"/>
      <c r="BHG29" s="267"/>
      <c r="BHH29" s="267"/>
      <c r="BHI29" s="267"/>
      <c r="BHJ29" s="267"/>
      <c r="BHK29" s="267"/>
      <c r="BHL29" s="267"/>
      <c r="BHM29" s="267"/>
      <c r="BHN29" s="267"/>
      <c r="BHO29" s="267"/>
      <c r="BHP29" s="267"/>
      <c r="BHQ29" s="267"/>
      <c r="BHR29" s="267"/>
      <c r="BHS29" s="267"/>
      <c r="BHT29" s="267"/>
      <c r="BHU29" s="267"/>
      <c r="BHV29" s="267"/>
      <c r="BHW29" s="267"/>
      <c r="BHX29" s="267"/>
      <c r="BHY29" s="267"/>
      <c r="BHZ29" s="267"/>
      <c r="BIA29" s="267"/>
      <c r="BIB29" s="267"/>
      <c r="BIC29" s="267"/>
      <c r="BID29" s="267"/>
      <c r="BIE29" s="267"/>
      <c r="BIF29" s="267"/>
      <c r="BIG29" s="267"/>
      <c r="BIH29" s="267"/>
      <c r="BII29" s="267"/>
      <c r="BIJ29" s="267"/>
      <c r="BIK29" s="267"/>
      <c r="BIL29" s="267"/>
      <c r="BIM29" s="267"/>
      <c r="BIN29" s="267"/>
      <c r="BIO29" s="267"/>
      <c r="BIP29" s="267"/>
      <c r="BIQ29" s="267"/>
      <c r="BIR29" s="267"/>
      <c r="BIS29" s="267"/>
      <c r="BIT29" s="267"/>
      <c r="BIU29" s="267"/>
      <c r="BIV29" s="267"/>
      <c r="BIW29" s="267"/>
      <c r="BIX29" s="267"/>
      <c r="BIY29" s="267"/>
      <c r="BIZ29" s="267"/>
      <c r="BJA29" s="267"/>
      <c r="BJB29" s="267"/>
      <c r="BJC29" s="267"/>
      <c r="BJD29" s="267"/>
      <c r="BJE29" s="267"/>
      <c r="BJF29" s="267"/>
      <c r="BJG29" s="267"/>
      <c r="BJH29" s="267"/>
      <c r="BJI29" s="267"/>
      <c r="BJJ29" s="267"/>
      <c r="BJK29" s="267"/>
      <c r="BJL29" s="267"/>
      <c r="BJM29" s="267"/>
      <c r="BJN29" s="267"/>
      <c r="BJO29" s="267"/>
      <c r="BJP29" s="267"/>
      <c r="BJQ29" s="267"/>
      <c r="BJR29" s="267"/>
      <c r="BJS29" s="267"/>
      <c r="BJT29" s="267"/>
      <c r="BJU29" s="267"/>
      <c r="BJV29" s="267"/>
      <c r="BJW29" s="267"/>
      <c r="BJX29" s="267"/>
      <c r="BJY29" s="267"/>
      <c r="BJZ29" s="267"/>
      <c r="BKA29" s="267"/>
      <c r="BKB29" s="267"/>
      <c r="BKC29" s="267"/>
      <c r="BKD29" s="267"/>
      <c r="BKE29" s="267"/>
      <c r="BKF29" s="267"/>
      <c r="BKG29" s="267"/>
      <c r="BKH29" s="267"/>
      <c r="BKI29" s="267"/>
      <c r="BKJ29" s="267"/>
      <c r="BKK29" s="267"/>
      <c r="BKL29" s="267"/>
      <c r="BKM29" s="267"/>
      <c r="BKN29" s="267"/>
      <c r="BKO29" s="267"/>
      <c r="BKP29" s="267"/>
      <c r="BKQ29" s="267"/>
      <c r="BKR29" s="267"/>
      <c r="BKS29" s="267"/>
      <c r="BKT29" s="267"/>
      <c r="BKU29" s="267"/>
      <c r="BKV29" s="267"/>
      <c r="BKW29" s="267"/>
      <c r="BKX29" s="267"/>
      <c r="BKY29" s="267"/>
      <c r="BKZ29" s="267"/>
      <c r="BLA29" s="267"/>
      <c r="BLB29" s="267"/>
      <c r="BLC29" s="267"/>
      <c r="BLD29" s="267"/>
      <c r="BLE29" s="267"/>
      <c r="BLF29" s="267"/>
      <c r="BLG29" s="267"/>
      <c r="BLH29" s="267"/>
      <c r="BLI29" s="267"/>
      <c r="BLJ29" s="267"/>
      <c r="BLK29" s="267"/>
      <c r="BLL29" s="267"/>
      <c r="BLM29" s="267"/>
      <c r="BLN29" s="267"/>
      <c r="BLO29" s="267"/>
      <c r="BLP29" s="267"/>
      <c r="BLQ29" s="267"/>
      <c r="BLR29" s="267"/>
      <c r="BLS29" s="267"/>
      <c r="BLT29" s="267"/>
      <c r="BLU29" s="267"/>
      <c r="BLV29" s="267"/>
      <c r="BLW29" s="267"/>
      <c r="BLX29" s="267"/>
      <c r="BLY29" s="267"/>
      <c r="BLZ29" s="267"/>
      <c r="BMA29" s="267"/>
      <c r="BMB29" s="267"/>
      <c r="BMC29" s="267"/>
      <c r="BMD29" s="267"/>
      <c r="BME29" s="267"/>
      <c r="BMF29" s="267"/>
      <c r="BMG29" s="267"/>
      <c r="BMH29" s="267"/>
      <c r="BMI29" s="267"/>
      <c r="BMJ29" s="267"/>
      <c r="BMK29" s="267"/>
      <c r="BML29" s="267"/>
      <c r="BMM29" s="267"/>
      <c r="BMN29" s="267"/>
      <c r="BMO29" s="267"/>
      <c r="BMP29" s="267"/>
      <c r="BMQ29" s="267"/>
      <c r="BMR29" s="267"/>
      <c r="BMS29" s="267"/>
      <c r="BMT29" s="267"/>
      <c r="BMU29" s="267"/>
      <c r="BMV29" s="267"/>
      <c r="BMW29" s="267"/>
      <c r="BMX29" s="267"/>
      <c r="BMY29" s="267"/>
      <c r="BMZ29" s="267"/>
      <c r="BNA29" s="267"/>
      <c r="BNB29" s="267"/>
      <c r="BNC29" s="267"/>
      <c r="BND29" s="267"/>
      <c r="BNE29" s="267"/>
      <c r="BNF29" s="267"/>
      <c r="BNG29" s="267"/>
      <c r="BNH29" s="267"/>
      <c r="BNI29" s="267"/>
      <c r="BNJ29" s="267"/>
      <c r="BNK29" s="267"/>
      <c r="BNL29" s="267"/>
      <c r="BNM29" s="267"/>
      <c r="BNN29" s="267"/>
      <c r="BNO29" s="267"/>
      <c r="BNP29" s="267"/>
      <c r="BNQ29" s="267"/>
      <c r="BNR29" s="267"/>
      <c r="BNS29" s="267"/>
      <c r="BNT29" s="267"/>
      <c r="BNU29" s="267"/>
      <c r="BNV29" s="267"/>
      <c r="BNW29" s="267"/>
      <c r="BNX29" s="267"/>
      <c r="BNY29" s="267"/>
      <c r="BNZ29" s="267"/>
      <c r="BOA29" s="267"/>
      <c r="BOB29" s="267"/>
      <c r="BOC29" s="267"/>
      <c r="BOD29" s="267"/>
      <c r="BOE29" s="267"/>
      <c r="BOF29" s="267"/>
      <c r="BOG29" s="267"/>
      <c r="BOH29" s="267"/>
      <c r="BOI29" s="267"/>
      <c r="BOJ29" s="267"/>
      <c r="BOK29" s="267"/>
      <c r="BOL29" s="267"/>
      <c r="BOM29" s="267"/>
      <c r="BON29" s="267"/>
      <c r="BOO29" s="267"/>
      <c r="BOP29" s="267"/>
      <c r="BOQ29" s="267"/>
      <c r="BOR29" s="267"/>
      <c r="BOS29" s="267"/>
      <c r="BOT29" s="267"/>
      <c r="BOU29" s="267"/>
      <c r="BOV29" s="267"/>
      <c r="BOW29" s="267"/>
      <c r="BOX29" s="267"/>
      <c r="BOY29" s="267"/>
      <c r="BOZ29" s="267"/>
      <c r="BPA29" s="267"/>
      <c r="BPB29" s="267"/>
      <c r="BPC29" s="267"/>
      <c r="BPD29" s="267"/>
      <c r="BPE29" s="267"/>
      <c r="BPF29" s="267"/>
      <c r="BPG29" s="267"/>
      <c r="BPH29" s="267"/>
      <c r="BPI29" s="267"/>
      <c r="BPJ29" s="267"/>
      <c r="BPK29" s="267"/>
      <c r="BPL29" s="267"/>
      <c r="BPM29" s="267"/>
      <c r="BPN29" s="267"/>
      <c r="BPO29" s="267"/>
      <c r="BPP29" s="267"/>
      <c r="BPQ29" s="267"/>
      <c r="BPR29" s="267"/>
      <c r="BPS29" s="267"/>
      <c r="BPT29" s="267"/>
      <c r="BPU29" s="267"/>
      <c r="BPV29" s="267"/>
      <c r="BPW29" s="267"/>
      <c r="BPX29" s="267"/>
      <c r="BPY29" s="267"/>
      <c r="BPZ29" s="267"/>
      <c r="BQA29" s="267"/>
      <c r="BQB29" s="267"/>
      <c r="BQC29" s="267"/>
      <c r="BQD29" s="267"/>
      <c r="BQE29" s="267"/>
      <c r="BQF29" s="267"/>
      <c r="BQG29" s="267"/>
      <c r="BQH29" s="267"/>
      <c r="BQI29" s="267"/>
      <c r="BQJ29" s="267"/>
      <c r="BQK29" s="267"/>
      <c r="BQL29" s="267"/>
      <c r="BQM29" s="267"/>
      <c r="BQN29" s="267"/>
      <c r="BQO29" s="267"/>
      <c r="BQP29" s="267"/>
      <c r="BQQ29" s="267"/>
      <c r="BQR29" s="267"/>
      <c r="BQS29" s="267"/>
      <c r="BQT29" s="267"/>
      <c r="BQU29" s="267"/>
      <c r="BQV29" s="267"/>
      <c r="BQW29" s="267"/>
      <c r="BQX29" s="267"/>
      <c r="BQY29" s="267"/>
      <c r="BQZ29" s="267"/>
      <c r="BRA29" s="267"/>
      <c r="BRB29" s="267"/>
      <c r="BRC29" s="267"/>
      <c r="BRD29" s="267"/>
      <c r="BRE29" s="267"/>
      <c r="BRF29" s="267"/>
      <c r="BRG29" s="267"/>
      <c r="BRH29" s="267"/>
      <c r="BRI29" s="267"/>
      <c r="BRJ29" s="267"/>
      <c r="BRK29" s="267"/>
      <c r="BRL29" s="267"/>
      <c r="BRM29" s="267"/>
      <c r="BRN29" s="267"/>
      <c r="BRO29" s="267"/>
      <c r="BRP29" s="267"/>
      <c r="BRQ29" s="267"/>
      <c r="BRR29" s="267"/>
      <c r="BRS29" s="267"/>
      <c r="BRT29" s="267"/>
      <c r="BRU29" s="267"/>
      <c r="BRV29" s="267"/>
      <c r="BRW29" s="267"/>
      <c r="BRX29" s="267"/>
      <c r="BRY29" s="267"/>
      <c r="BRZ29" s="267"/>
      <c r="BSA29" s="267"/>
      <c r="BSB29" s="267"/>
      <c r="BSC29" s="267"/>
      <c r="BSD29" s="267"/>
      <c r="BSE29" s="267"/>
      <c r="BSF29" s="267"/>
      <c r="BSG29" s="267"/>
      <c r="BSH29" s="267"/>
      <c r="BSI29" s="267"/>
      <c r="BSJ29" s="267"/>
      <c r="BSK29" s="267"/>
      <c r="BSL29" s="267"/>
      <c r="BSM29" s="267"/>
      <c r="BSN29" s="267"/>
      <c r="BSO29" s="267"/>
      <c r="BSP29" s="267"/>
      <c r="BSQ29" s="267"/>
      <c r="BSR29" s="267"/>
      <c r="BSS29" s="267"/>
      <c r="BST29" s="267"/>
      <c r="BSU29" s="267"/>
      <c r="BSV29" s="267"/>
      <c r="BSW29" s="267"/>
      <c r="BSX29" s="267"/>
      <c r="BSY29" s="267"/>
      <c r="BSZ29" s="267"/>
      <c r="BTA29" s="267"/>
      <c r="BTB29" s="267"/>
      <c r="BTC29" s="267"/>
      <c r="BTD29" s="267"/>
      <c r="BTE29" s="267"/>
      <c r="BTF29" s="267"/>
      <c r="BTG29" s="267"/>
      <c r="BTH29" s="267"/>
      <c r="BTI29" s="267"/>
      <c r="BTJ29" s="267"/>
      <c r="BTK29" s="267"/>
      <c r="BTL29" s="267"/>
      <c r="BTM29" s="267"/>
      <c r="BTN29" s="267"/>
      <c r="BTO29" s="267"/>
      <c r="BTP29" s="267"/>
      <c r="BTQ29" s="267"/>
      <c r="BTR29" s="267"/>
      <c r="BTS29" s="267"/>
      <c r="BTT29" s="267"/>
      <c r="BTU29" s="267"/>
      <c r="BTV29" s="267"/>
      <c r="BTW29" s="267"/>
      <c r="BTX29" s="267"/>
      <c r="BTY29" s="267"/>
      <c r="BTZ29" s="267"/>
      <c r="BUA29" s="267"/>
      <c r="BUB29" s="267"/>
      <c r="BUC29" s="267"/>
      <c r="BUD29" s="267"/>
      <c r="BUE29" s="267"/>
      <c r="BUF29" s="267"/>
      <c r="BUG29" s="267"/>
      <c r="BUH29" s="267"/>
      <c r="BUI29" s="267"/>
      <c r="BUJ29" s="267"/>
      <c r="BUK29" s="267"/>
      <c r="BUL29" s="267"/>
      <c r="BUM29" s="267"/>
      <c r="BUN29" s="267"/>
      <c r="BUO29" s="267"/>
      <c r="BUP29" s="267"/>
      <c r="BUQ29" s="267"/>
      <c r="BUR29" s="267"/>
      <c r="BUS29" s="267"/>
      <c r="BUT29" s="267"/>
      <c r="BUU29" s="267"/>
      <c r="BUV29" s="267"/>
      <c r="BUW29" s="267"/>
      <c r="BUX29" s="267"/>
      <c r="BUY29" s="267"/>
      <c r="BUZ29" s="267"/>
      <c r="BVA29" s="267"/>
      <c r="BVB29" s="267"/>
      <c r="BVC29" s="267"/>
      <c r="BVD29" s="267"/>
      <c r="BVE29" s="267"/>
      <c r="BVF29" s="267"/>
      <c r="BVG29" s="267"/>
      <c r="BVH29" s="267"/>
      <c r="BVI29" s="267"/>
      <c r="BVJ29" s="267"/>
      <c r="BVK29" s="267"/>
      <c r="BVL29" s="267"/>
      <c r="BVM29" s="267"/>
      <c r="BVN29" s="267"/>
      <c r="BVO29" s="267"/>
      <c r="BVP29" s="267"/>
      <c r="BVQ29" s="267"/>
      <c r="BVR29" s="267"/>
      <c r="BVS29" s="267"/>
      <c r="BVT29" s="267"/>
      <c r="BVU29" s="267"/>
      <c r="BVV29" s="267"/>
      <c r="BVW29" s="267"/>
      <c r="BVX29" s="267"/>
      <c r="BVY29" s="267"/>
      <c r="BVZ29" s="267"/>
      <c r="BWA29" s="267"/>
      <c r="BWB29" s="267"/>
      <c r="BWC29" s="267"/>
      <c r="BWD29" s="267"/>
      <c r="BWE29" s="267"/>
      <c r="BWF29" s="267"/>
      <c r="BWG29" s="267"/>
      <c r="BWH29" s="267"/>
      <c r="BWI29" s="267"/>
      <c r="BWJ29" s="267"/>
      <c r="BWK29" s="267"/>
      <c r="BWL29" s="267"/>
      <c r="BWM29" s="267"/>
      <c r="BWN29" s="267"/>
      <c r="BWO29" s="267"/>
      <c r="BWP29" s="267"/>
      <c r="BWQ29" s="267"/>
      <c r="BWR29" s="267"/>
      <c r="BWS29" s="267"/>
      <c r="BWT29" s="267"/>
      <c r="BWU29" s="267"/>
      <c r="BWV29" s="267"/>
      <c r="BWW29" s="267"/>
      <c r="BWX29" s="267"/>
      <c r="BWY29" s="267"/>
      <c r="BWZ29" s="267"/>
      <c r="BXA29" s="267"/>
      <c r="BXB29" s="267"/>
      <c r="BXC29" s="267"/>
      <c r="BXD29" s="267"/>
      <c r="BXE29" s="267"/>
      <c r="BXF29" s="267"/>
      <c r="BXG29" s="267"/>
      <c r="BXH29" s="267"/>
      <c r="BXI29" s="267"/>
      <c r="BXJ29" s="267"/>
      <c r="BXK29" s="267"/>
      <c r="BXL29" s="267"/>
      <c r="BXM29" s="267"/>
      <c r="BXN29" s="267"/>
      <c r="BXO29" s="267"/>
      <c r="BXP29" s="267"/>
      <c r="BXQ29" s="267"/>
      <c r="BXR29" s="267"/>
      <c r="BXS29" s="267"/>
      <c r="BXT29" s="267"/>
      <c r="BXU29" s="267"/>
      <c r="BXV29" s="267"/>
      <c r="BXW29" s="267"/>
      <c r="BXX29" s="267"/>
      <c r="BXY29" s="267"/>
      <c r="BXZ29" s="267"/>
      <c r="BYA29" s="267"/>
      <c r="BYB29" s="267"/>
      <c r="BYC29" s="267"/>
      <c r="BYD29" s="267"/>
      <c r="BYE29" s="267"/>
      <c r="BYF29" s="267"/>
      <c r="BYG29" s="267"/>
      <c r="BYH29" s="267"/>
      <c r="BYI29" s="267"/>
      <c r="BYJ29" s="267"/>
      <c r="BYK29" s="267"/>
      <c r="BYL29" s="267"/>
      <c r="BYM29" s="267"/>
      <c r="BYN29" s="267"/>
      <c r="BYO29" s="267"/>
      <c r="BYP29" s="267"/>
      <c r="BYQ29" s="267"/>
      <c r="BYR29" s="267"/>
      <c r="BYS29" s="267"/>
      <c r="BYT29" s="267"/>
      <c r="BYU29" s="267"/>
      <c r="BYV29" s="267"/>
      <c r="BYW29" s="267"/>
      <c r="BYX29" s="267"/>
      <c r="BYY29" s="267"/>
      <c r="BYZ29" s="267"/>
      <c r="BZA29" s="267"/>
      <c r="BZB29" s="267"/>
      <c r="BZC29" s="267"/>
      <c r="BZD29" s="267"/>
      <c r="BZE29" s="267"/>
      <c r="BZF29" s="267"/>
      <c r="BZG29" s="267"/>
      <c r="BZH29" s="267"/>
      <c r="BZI29" s="267"/>
      <c r="BZJ29" s="267"/>
      <c r="BZK29" s="267"/>
      <c r="BZL29" s="267"/>
      <c r="BZM29" s="267"/>
      <c r="BZN29" s="267"/>
      <c r="BZO29" s="267"/>
      <c r="BZP29" s="267"/>
      <c r="BZQ29" s="267"/>
      <c r="BZR29" s="267"/>
      <c r="BZS29" s="267"/>
      <c r="BZT29" s="267"/>
      <c r="BZU29" s="267"/>
      <c r="BZV29" s="267"/>
      <c r="BZW29" s="267"/>
      <c r="BZX29" s="267"/>
      <c r="BZY29" s="267"/>
      <c r="BZZ29" s="267"/>
      <c r="CAA29" s="267"/>
      <c r="CAB29" s="267"/>
      <c r="CAC29" s="267"/>
      <c r="CAD29" s="267"/>
      <c r="CAE29" s="267"/>
      <c r="CAF29" s="267"/>
      <c r="CAG29" s="267"/>
      <c r="CAH29" s="267"/>
      <c r="CAI29" s="267"/>
      <c r="CAJ29" s="267"/>
      <c r="CAK29" s="267"/>
      <c r="CAL29" s="267"/>
      <c r="CAM29" s="267"/>
      <c r="CAN29" s="267"/>
      <c r="CAO29" s="267"/>
      <c r="CAP29" s="267"/>
      <c r="CAQ29" s="267"/>
      <c r="CAR29" s="267"/>
      <c r="CAS29" s="267"/>
      <c r="CAT29" s="267"/>
      <c r="CAU29" s="267"/>
      <c r="CAV29" s="267"/>
      <c r="CAW29" s="267"/>
      <c r="CAX29" s="267"/>
      <c r="CAY29" s="267"/>
      <c r="CAZ29" s="267"/>
      <c r="CBA29" s="267"/>
      <c r="CBB29" s="267"/>
      <c r="CBC29" s="267"/>
      <c r="CBD29" s="267"/>
      <c r="CBE29" s="267"/>
      <c r="CBF29" s="267"/>
      <c r="CBG29" s="267"/>
      <c r="CBH29" s="267"/>
      <c r="CBI29" s="267"/>
      <c r="CBJ29" s="267"/>
      <c r="CBK29" s="267"/>
      <c r="CBL29" s="267"/>
      <c r="CBM29" s="267"/>
      <c r="CBN29" s="267"/>
      <c r="CBO29" s="267"/>
      <c r="CBP29" s="267"/>
      <c r="CBQ29" s="267"/>
      <c r="CBR29" s="267"/>
      <c r="CBS29" s="267"/>
      <c r="CBT29" s="267"/>
      <c r="CBU29" s="267"/>
      <c r="CBV29" s="267"/>
      <c r="CBW29" s="267"/>
      <c r="CBX29" s="267"/>
      <c r="CBY29" s="267"/>
      <c r="CBZ29" s="267"/>
      <c r="CCA29" s="267"/>
      <c r="CCB29" s="267"/>
      <c r="CCC29" s="267"/>
      <c r="CCD29" s="267"/>
      <c r="CCE29" s="267"/>
      <c r="CCF29" s="267"/>
      <c r="CCG29" s="267"/>
      <c r="CCH29" s="267"/>
      <c r="CCI29" s="267"/>
      <c r="CCJ29" s="267"/>
      <c r="CCK29" s="267"/>
      <c r="CCL29" s="267"/>
      <c r="CCM29" s="267"/>
      <c r="CCN29" s="267"/>
      <c r="CCO29" s="267"/>
      <c r="CCP29" s="267"/>
      <c r="CCQ29" s="267"/>
      <c r="CCR29" s="267"/>
      <c r="CCS29" s="267"/>
      <c r="CCT29" s="267"/>
      <c r="CCU29" s="267"/>
      <c r="CCV29" s="267"/>
      <c r="CCW29" s="267"/>
      <c r="CCX29" s="267"/>
      <c r="CCY29" s="267"/>
      <c r="CCZ29" s="267"/>
      <c r="CDA29" s="267"/>
      <c r="CDB29" s="267"/>
      <c r="CDC29" s="267"/>
      <c r="CDD29" s="267"/>
      <c r="CDE29" s="267"/>
      <c r="CDF29" s="267"/>
      <c r="CDG29" s="267"/>
      <c r="CDH29" s="267"/>
      <c r="CDI29" s="267"/>
      <c r="CDJ29" s="267"/>
      <c r="CDK29" s="267"/>
      <c r="CDL29" s="267"/>
      <c r="CDM29" s="267"/>
      <c r="CDN29" s="267"/>
      <c r="CDO29" s="267"/>
      <c r="CDP29" s="267"/>
      <c r="CDQ29" s="267"/>
      <c r="CDR29" s="267"/>
      <c r="CDS29" s="267"/>
      <c r="CDT29" s="267"/>
      <c r="CDU29" s="267"/>
      <c r="CDV29" s="267"/>
      <c r="CDW29" s="267"/>
      <c r="CDX29" s="267"/>
      <c r="CDY29" s="267"/>
      <c r="CDZ29" s="267"/>
      <c r="CEA29" s="267"/>
      <c r="CEB29" s="267"/>
      <c r="CEC29" s="267"/>
      <c r="CED29" s="267"/>
      <c r="CEE29" s="267"/>
      <c r="CEF29" s="267"/>
      <c r="CEG29" s="267"/>
      <c r="CEH29" s="267"/>
      <c r="CEI29" s="267"/>
      <c r="CEJ29" s="267"/>
      <c r="CEK29" s="267"/>
      <c r="CEL29" s="267"/>
      <c r="CEM29" s="267"/>
      <c r="CEN29" s="267"/>
      <c r="CEO29" s="267"/>
      <c r="CEP29" s="267"/>
      <c r="CEQ29" s="267"/>
      <c r="CER29" s="267"/>
      <c r="CES29" s="267"/>
      <c r="CET29" s="267"/>
      <c r="CEU29" s="267"/>
      <c r="CEV29" s="267"/>
      <c r="CEW29" s="267"/>
      <c r="CEX29" s="267"/>
      <c r="CEY29" s="267"/>
      <c r="CEZ29" s="267"/>
      <c r="CFA29" s="267"/>
      <c r="CFB29" s="267"/>
      <c r="CFC29" s="267"/>
      <c r="CFD29" s="267"/>
      <c r="CFE29" s="267"/>
      <c r="CFF29" s="267"/>
      <c r="CFG29" s="267"/>
      <c r="CFH29" s="267"/>
      <c r="CFI29" s="267"/>
      <c r="CFJ29" s="267"/>
      <c r="CFK29" s="267"/>
      <c r="CFL29" s="267"/>
      <c r="CFM29" s="267"/>
      <c r="CFN29" s="267"/>
      <c r="CFO29" s="267"/>
      <c r="CFP29" s="267"/>
      <c r="CFQ29" s="267"/>
      <c r="CFR29" s="267"/>
      <c r="CFS29" s="267"/>
      <c r="CFT29" s="267"/>
      <c r="CFU29" s="267"/>
      <c r="CFV29" s="267"/>
      <c r="CFW29" s="267"/>
      <c r="CFX29" s="267"/>
      <c r="CFY29" s="267"/>
      <c r="CFZ29" s="267"/>
      <c r="CGA29" s="267"/>
      <c r="CGB29" s="267"/>
      <c r="CGC29" s="267"/>
      <c r="CGD29" s="267"/>
      <c r="CGE29" s="267"/>
      <c r="CGF29" s="267"/>
      <c r="CGG29" s="267"/>
      <c r="CGH29" s="267"/>
      <c r="CGI29" s="267"/>
      <c r="CGJ29" s="267"/>
      <c r="CGK29" s="267"/>
      <c r="CGL29" s="267"/>
      <c r="CGM29" s="267"/>
      <c r="CGN29" s="267"/>
      <c r="CGO29" s="267"/>
      <c r="CGP29" s="267"/>
      <c r="CGQ29" s="267"/>
      <c r="CGR29" s="267"/>
      <c r="CGS29" s="267"/>
      <c r="CGT29" s="267"/>
      <c r="CGU29" s="267"/>
      <c r="CGV29" s="267"/>
      <c r="CGW29" s="267"/>
      <c r="CGX29" s="267"/>
      <c r="CGY29" s="267"/>
      <c r="CGZ29" s="267"/>
      <c r="CHA29" s="267"/>
      <c r="CHB29" s="267"/>
      <c r="CHC29" s="267"/>
      <c r="CHD29" s="267"/>
      <c r="CHE29" s="267"/>
      <c r="CHF29" s="267"/>
      <c r="CHG29" s="267"/>
      <c r="CHH29" s="267"/>
      <c r="CHI29" s="267"/>
      <c r="CHJ29" s="267"/>
      <c r="CHK29" s="267"/>
      <c r="CHL29" s="267"/>
      <c r="CHM29" s="267"/>
      <c r="CHN29" s="267"/>
      <c r="CHO29" s="267"/>
      <c r="CHP29" s="267"/>
      <c r="CHQ29" s="267"/>
      <c r="CHR29" s="267"/>
      <c r="CHS29" s="267"/>
      <c r="CHT29" s="267"/>
      <c r="CHU29" s="267"/>
      <c r="CHV29" s="267"/>
      <c r="CHW29" s="267"/>
      <c r="CHX29" s="267"/>
      <c r="CHY29" s="267"/>
      <c r="CHZ29" s="267"/>
      <c r="CIA29" s="267"/>
      <c r="CIB29" s="267"/>
      <c r="CIC29" s="267"/>
      <c r="CID29" s="267"/>
      <c r="CIE29" s="267"/>
      <c r="CIF29" s="267"/>
      <c r="CIG29" s="267"/>
      <c r="CIH29" s="267"/>
      <c r="CII29" s="267"/>
      <c r="CIJ29" s="267"/>
      <c r="CIK29" s="267"/>
      <c r="CIL29" s="267"/>
      <c r="CIM29" s="267"/>
      <c r="CIN29" s="267"/>
      <c r="CIO29" s="267"/>
      <c r="CIP29" s="267"/>
      <c r="CIQ29" s="267"/>
      <c r="CIR29" s="267"/>
      <c r="CIS29" s="267"/>
      <c r="CIT29" s="267"/>
      <c r="CIU29" s="267"/>
      <c r="CIV29" s="267"/>
      <c r="CIW29" s="267"/>
      <c r="CIX29" s="267"/>
      <c r="CIY29" s="267"/>
      <c r="CIZ29" s="267"/>
      <c r="CJA29" s="267"/>
      <c r="CJB29" s="267"/>
      <c r="CJC29" s="267"/>
      <c r="CJD29" s="267"/>
      <c r="CJE29" s="267"/>
      <c r="CJF29" s="267"/>
      <c r="CJG29" s="267"/>
      <c r="CJH29" s="267"/>
      <c r="CJI29" s="267"/>
      <c r="CJJ29" s="267"/>
      <c r="CJK29" s="267"/>
      <c r="CJL29" s="267"/>
      <c r="CJM29" s="267"/>
      <c r="CJN29" s="267"/>
      <c r="CJO29" s="267"/>
      <c r="CJP29" s="267"/>
      <c r="CJQ29" s="267"/>
      <c r="CJR29" s="267"/>
      <c r="CJS29" s="267"/>
      <c r="CJT29" s="267"/>
      <c r="CJU29" s="267"/>
      <c r="CJV29" s="267"/>
      <c r="CJW29" s="267"/>
      <c r="CJX29" s="267"/>
      <c r="CJY29" s="267"/>
      <c r="CJZ29" s="267"/>
      <c r="CKA29" s="267"/>
      <c r="CKB29" s="267"/>
      <c r="CKC29" s="267"/>
      <c r="CKD29" s="267"/>
      <c r="CKE29" s="267"/>
      <c r="CKF29" s="267"/>
      <c r="CKG29" s="267"/>
      <c r="CKH29" s="267"/>
      <c r="CKI29" s="267"/>
      <c r="CKJ29" s="267"/>
      <c r="CKK29" s="267"/>
      <c r="CKL29" s="267"/>
      <c r="CKM29" s="267"/>
      <c r="CKN29" s="267"/>
      <c r="CKO29" s="267"/>
      <c r="CKP29" s="267"/>
      <c r="CKQ29" s="267"/>
      <c r="CKR29" s="267"/>
      <c r="CKS29" s="267"/>
      <c r="CKT29" s="267"/>
      <c r="CKU29" s="267"/>
      <c r="CKV29" s="267"/>
      <c r="CKW29" s="267"/>
      <c r="CKX29" s="267"/>
      <c r="CKY29" s="267"/>
      <c r="CKZ29" s="267"/>
      <c r="CLA29" s="267"/>
      <c r="CLB29" s="267"/>
      <c r="CLC29" s="267"/>
      <c r="CLD29" s="267"/>
      <c r="CLE29" s="267"/>
      <c r="CLF29" s="267"/>
      <c r="CLG29" s="267"/>
      <c r="CLH29" s="267"/>
      <c r="CLI29" s="267"/>
      <c r="CLJ29" s="267"/>
      <c r="CLK29" s="267"/>
      <c r="CLL29" s="267"/>
      <c r="CLM29" s="267"/>
      <c r="CLN29" s="267"/>
      <c r="CLO29" s="267"/>
      <c r="CLP29" s="267"/>
      <c r="CLQ29" s="267"/>
      <c r="CLR29" s="267"/>
      <c r="CLS29" s="267"/>
      <c r="CLT29" s="267"/>
      <c r="CLU29" s="267"/>
      <c r="CLV29" s="267"/>
      <c r="CLW29" s="267"/>
      <c r="CLX29" s="267"/>
      <c r="CLY29" s="267"/>
      <c r="CLZ29" s="267"/>
      <c r="CMA29" s="267"/>
      <c r="CMB29" s="267"/>
      <c r="CMC29" s="267"/>
      <c r="CMD29" s="267"/>
      <c r="CME29" s="267"/>
      <c r="CMF29" s="267"/>
      <c r="CMG29" s="267"/>
      <c r="CMH29" s="267"/>
      <c r="CMI29" s="267"/>
      <c r="CMJ29" s="267"/>
      <c r="CMK29" s="267"/>
      <c r="CML29" s="267"/>
      <c r="CMM29" s="267"/>
      <c r="CMN29" s="267"/>
      <c r="CMO29" s="267"/>
      <c r="CMP29" s="267"/>
      <c r="CMQ29" s="267"/>
      <c r="CMR29" s="267"/>
      <c r="CMS29" s="267"/>
      <c r="CMT29" s="267"/>
      <c r="CMU29" s="267"/>
      <c r="CMV29" s="267"/>
      <c r="CMW29" s="267"/>
      <c r="CMX29" s="267"/>
      <c r="CMY29" s="267"/>
      <c r="CMZ29" s="267"/>
      <c r="CNA29" s="267"/>
      <c r="CNB29" s="267"/>
      <c r="CNC29" s="267"/>
      <c r="CND29" s="267"/>
      <c r="CNE29" s="267"/>
      <c r="CNF29" s="267"/>
      <c r="CNG29" s="267"/>
      <c r="CNH29" s="267"/>
      <c r="CNI29" s="267"/>
      <c r="CNJ29" s="267"/>
      <c r="CNK29" s="267"/>
      <c r="CNL29" s="267"/>
      <c r="CNM29" s="267"/>
      <c r="CNN29" s="267"/>
      <c r="CNO29" s="267"/>
      <c r="CNP29" s="267"/>
      <c r="CNQ29" s="267"/>
      <c r="CNR29" s="267"/>
      <c r="CNS29" s="267"/>
      <c r="CNT29" s="267"/>
      <c r="CNU29" s="267"/>
      <c r="CNV29" s="267"/>
      <c r="CNW29" s="267"/>
      <c r="CNX29" s="267"/>
      <c r="CNY29" s="267"/>
      <c r="CNZ29" s="267"/>
      <c r="COA29" s="267"/>
      <c r="COB29" s="267"/>
      <c r="COC29" s="267"/>
      <c r="COD29" s="267"/>
      <c r="COE29" s="267"/>
      <c r="COF29" s="267"/>
      <c r="COG29" s="267"/>
      <c r="COH29" s="267"/>
      <c r="COI29" s="267"/>
      <c r="COJ29" s="267"/>
      <c r="COK29" s="267"/>
      <c r="COL29" s="267"/>
      <c r="COM29" s="267"/>
      <c r="CON29" s="267"/>
      <c r="COO29" s="267"/>
      <c r="COP29" s="267"/>
      <c r="COQ29" s="267"/>
      <c r="COR29" s="267"/>
      <c r="COS29" s="267"/>
      <c r="COT29" s="267"/>
      <c r="COU29" s="267"/>
      <c r="COV29" s="267"/>
      <c r="COW29" s="267"/>
      <c r="COX29" s="267"/>
      <c r="COY29" s="267"/>
      <c r="COZ29" s="267"/>
      <c r="CPA29" s="267"/>
      <c r="CPB29" s="267"/>
      <c r="CPC29" s="267"/>
      <c r="CPD29" s="267"/>
      <c r="CPE29" s="267"/>
      <c r="CPF29" s="267"/>
      <c r="CPG29" s="267"/>
      <c r="CPH29" s="267"/>
      <c r="CPI29" s="267"/>
      <c r="CPJ29" s="267"/>
      <c r="CPK29" s="267"/>
      <c r="CPL29" s="267"/>
      <c r="CPM29" s="267"/>
      <c r="CPN29" s="267"/>
      <c r="CPO29" s="267"/>
      <c r="CPP29" s="267"/>
      <c r="CPQ29" s="267"/>
      <c r="CPR29" s="267"/>
      <c r="CPS29" s="267"/>
      <c r="CPT29" s="267"/>
      <c r="CPU29" s="267"/>
      <c r="CPV29" s="267"/>
      <c r="CPW29" s="267"/>
      <c r="CPX29" s="267"/>
      <c r="CPY29" s="267"/>
      <c r="CPZ29" s="267"/>
      <c r="CQA29" s="267"/>
      <c r="CQB29" s="267"/>
      <c r="CQC29" s="267"/>
      <c r="CQD29" s="267"/>
      <c r="CQE29" s="267"/>
      <c r="CQF29" s="267"/>
      <c r="CQG29" s="267"/>
      <c r="CQH29" s="267"/>
      <c r="CQI29" s="267"/>
      <c r="CQJ29" s="267"/>
      <c r="CQK29" s="267"/>
      <c r="CQL29" s="267"/>
      <c r="CQM29" s="267"/>
      <c r="CQN29" s="267"/>
      <c r="CQO29" s="267"/>
      <c r="CQP29" s="267"/>
      <c r="CQQ29" s="267"/>
      <c r="CQR29" s="267"/>
      <c r="CQS29" s="267"/>
      <c r="CQT29" s="267"/>
      <c r="CQU29" s="267"/>
      <c r="CQV29" s="267"/>
      <c r="CQW29" s="267"/>
      <c r="CQX29" s="267"/>
      <c r="CQY29" s="267"/>
      <c r="CQZ29" s="267"/>
      <c r="CRA29" s="267"/>
      <c r="CRB29" s="267"/>
      <c r="CRC29" s="267"/>
      <c r="CRD29" s="267"/>
      <c r="CRE29" s="267"/>
      <c r="CRF29" s="267"/>
      <c r="CRG29" s="267"/>
      <c r="CRH29" s="267"/>
      <c r="CRI29" s="267"/>
      <c r="CRJ29" s="267"/>
      <c r="CRK29" s="267"/>
      <c r="CRL29" s="267"/>
      <c r="CRM29" s="267"/>
      <c r="CRN29" s="267"/>
      <c r="CRO29" s="267"/>
      <c r="CRP29" s="267"/>
      <c r="CRQ29" s="267"/>
      <c r="CRR29" s="267"/>
      <c r="CRS29" s="267"/>
      <c r="CRT29" s="267"/>
      <c r="CRU29" s="267"/>
      <c r="CRV29" s="267"/>
      <c r="CRW29" s="267"/>
      <c r="CRX29" s="267"/>
      <c r="CRY29" s="267"/>
      <c r="CRZ29" s="267"/>
      <c r="CSA29" s="267"/>
      <c r="CSB29" s="267"/>
      <c r="CSC29" s="267"/>
      <c r="CSD29" s="267"/>
      <c r="CSE29" s="267"/>
      <c r="CSF29" s="267"/>
      <c r="CSG29" s="267"/>
      <c r="CSH29" s="267"/>
      <c r="CSI29" s="267"/>
      <c r="CSJ29" s="267"/>
      <c r="CSK29" s="267"/>
      <c r="CSL29" s="267"/>
      <c r="CSM29" s="267"/>
      <c r="CSN29" s="267"/>
      <c r="CSO29" s="267"/>
      <c r="CSP29" s="267"/>
      <c r="CSQ29" s="267"/>
      <c r="CSR29" s="267"/>
      <c r="CSS29" s="267"/>
      <c r="CST29" s="267"/>
      <c r="CSU29" s="267"/>
      <c r="CSV29" s="267"/>
      <c r="CSW29" s="267"/>
      <c r="CSX29" s="267"/>
      <c r="CSY29" s="267"/>
      <c r="CSZ29" s="267"/>
      <c r="CTA29" s="267"/>
      <c r="CTB29" s="267"/>
      <c r="CTC29" s="267"/>
      <c r="CTD29" s="267"/>
      <c r="CTE29" s="267"/>
      <c r="CTF29" s="267"/>
      <c r="CTG29" s="267"/>
      <c r="CTH29" s="267"/>
      <c r="CTI29" s="267"/>
      <c r="CTJ29" s="267"/>
      <c r="CTK29" s="267"/>
      <c r="CTL29" s="267"/>
      <c r="CTM29" s="267"/>
      <c r="CTN29" s="267"/>
      <c r="CTO29" s="267"/>
      <c r="CTP29" s="267"/>
      <c r="CTQ29" s="267"/>
      <c r="CTR29" s="267"/>
      <c r="CTS29" s="267"/>
      <c r="CTT29" s="267"/>
      <c r="CTU29" s="267"/>
      <c r="CTV29" s="267"/>
      <c r="CTW29" s="267"/>
      <c r="CTX29" s="267"/>
      <c r="CTY29" s="267"/>
      <c r="CTZ29" s="267"/>
      <c r="CUA29" s="267"/>
      <c r="CUB29" s="267"/>
      <c r="CUC29" s="267"/>
      <c r="CUD29" s="267"/>
      <c r="CUE29" s="267"/>
      <c r="CUF29" s="267"/>
      <c r="CUG29" s="267"/>
      <c r="CUH29" s="267"/>
      <c r="CUI29" s="267"/>
      <c r="CUJ29" s="267"/>
      <c r="CUK29" s="267"/>
      <c r="CUL29" s="267"/>
      <c r="CUM29" s="267"/>
      <c r="CUN29" s="267"/>
      <c r="CUO29" s="267"/>
      <c r="CUP29" s="267"/>
      <c r="CUQ29" s="267"/>
      <c r="CUR29" s="267"/>
      <c r="CUS29" s="267"/>
      <c r="CUT29" s="267"/>
      <c r="CUU29" s="267"/>
      <c r="CUV29" s="267"/>
      <c r="CUW29" s="267"/>
      <c r="CUX29" s="267"/>
      <c r="CUY29" s="267"/>
      <c r="CUZ29" s="267"/>
      <c r="CVA29" s="267"/>
      <c r="CVB29" s="267"/>
      <c r="CVC29" s="267"/>
      <c r="CVD29" s="267"/>
      <c r="CVE29" s="267"/>
      <c r="CVF29" s="267"/>
      <c r="CVG29" s="267"/>
      <c r="CVH29" s="267"/>
      <c r="CVI29" s="267"/>
      <c r="CVJ29" s="267"/>
      <c r="CVK29" s="267"/>
      <c r="CVL29" s="267"/>
      <c r="CVM29" s="267"/>
      <c r="CVN29" s="267"/>
      <c r="CVO29" s="267"/>
      <c r="CVP29" s="267"/>
      <c r="CVQ29" s="267"/>
      <c r="CVR29" s="267"/>
      <c r="CVS29" s="267"/>
      <c r="CVT29" s="267"/>
      <c r="CVU29" s="267"/>
      <c r="CVV29" s="267"/>
      <c r="CVW29" s="267"/>
      <c r="CVX29" s="267"/>
      <c r="CVY29" s="267"/>
      <c r="CVZ29" s="267"/>
      <c r="CWA29" s="267"/>
      <c r="CWB29" s="267"/>
      <c r="CWC29" s="267"/>
      <c r="CWD29" s="267"/>
      <c r="CWE29" s="267"/>
      <c r="CWF29" s="267"/>
      <c r="CWG29" s="267"/>
      <c r="CWH29" s="267"/>
      <c r="CWI29" s="267"/>
      <c r="CWJ29" s="267"/>
      <c r="CWK29" s="267"/>
      <c r="CWL29" s="267"/>
      <c r="CWM29" s="267"/>
      <c r="CWN29" s="267"/>
      <c r="CWO29" s="267"/>
      <c r="CWP29" s="267"/>
      <c r="CWQ29" s="267"/>
      <c r="CWR29" s="267"/>
      <c r="CWS29" s="267"/>
      <c r="CWT29" s="267"/>
      <c r="CWU29" s="267"/>
      <c r="CWV29" s="267"/>
      <c r="CWW29" s="267"/>
      <c r="CWX29" s="267"/>
      <c r="CWY29" s="267"/>
      <c r="CWZ29" s="267"/>
      <c r="CXA29" s="267"/>
      <c r="CXB29" s="267"/>
      <c r="CXC29" s="267"/>
      <c r="CXD29" s="267"/>
      <c r="CXE29" s="267"/>
      <c r="CXF29" s="267"/>
      <c r="CXG29" s="267"/>
      <c r="CXH29" s="267"/>
      <c r="CXI29" s="267"/>
      <c r="CXJ29" s="267"/>
      <c r="CXK29" s="267"/>
      <c r="CXL29" s="267"/>
      <c r="CXM29" s="267"/>
      <c r="CXN29" s="267"/>
      <c r="CXO29" s="267"/>
      <c r="CXP29" s="267"/>
      <c r="CXQ29" s="267"/>
      <c r="CXR29" s="267"/>
      <c r="CXS29" s="267"/>
      <c r="CXT29" s="267"/>
      <c r="CXU29" s="267"/>
      <c r="CXV29" s="267"/>
      <c r="CXW29" s="267"/>
      <c r="CXX29" s="267"/>
      <c r="CXY29" s="267"/>
      <c r="CXZ29" s="267"/>
      <c r="CYA29" s="267"/>
      <c r="CYB29" s="267"/>
      <c r="CYC29" s="267"/>
      <c r="CYD29" s="267"/>
      <c r="CYE29" s="267"/>
      <c r="CYF29" s="267"/>
      <c r="CYG29" s="267"/>
      <c r="CYH29" s="267"/>
      <c r="CYI29" s="267"/>
      <c r="CYJ29" s="267"/>
      <c r="CYK29" s="267"/>
      <c r="CYL29" s="267"/>
      <c r="CYM29" s="267"/>
      <c r="CYN29" s="267"/>
      <c r="CYO29" s="267"/>
      <c r="CYP29" s="267"/>
      <c r="CYQ29" s="267"/>
      <c r="CYR29" s="267"/>
      <c r="CYS29" s="267"/>
      <c r="CYT29" s="267"/>
      <c r="CYU29" s="267"/>
      <c r="CYV29" s="267"/>
      <c r="CYW29" s="267"/>
      <c r="CYX29" s="267"/>
      <c r="CYY29" s="267"/>
      <c r="CYZ29" s="267"/>
      <c r="CZA29" s="267"/>
      <c r="CZB29" s="267"/>
      <c r="CZC29" s="267"/>
      <c r="CZD29" s="267"/>
      <c r="CZE29" s="267"/>
      <c r="CZF29" s="267"/>
      <c r="CZG29" s="267"/>
      <c r="CZH29" s="267"/>
      <c r="CZI29" s="267"/>
      <c r="CZJ29" s="267"/>
      <c r="CZK29" s="267"/>
      <c r="CZL29" s="267"/>
      <c r="CZM29" s="267"/>
      <c r="CZN29" s="267"/>
      <c r="CZO29" s="267"/>
      <c r="CZP29" s="267"/>
      <c r="CZQ29" s="267"/>
      <c r="CZR29" s="267"/>
      <c r="CZS29" s="267"/>
      <c r="CZT29" s="267"/>
      <c r="CZU29" s="267"/>
      <c r="CZV29" s="267"/>
      <c r="CZW29" s="267"/>
      <c r="CZX29" s="267"/>
      <c r="CZY29" s="267"/>
      <c r="CZZ29" s="267"/>
      <c r="DAA29" s="267"/>
      <c r="DAB29" s="267"/>
      <c r="DAC29" s="267"/>
      <c r="DAD29" s="267"/>
      <c r="DAE29" s="267"/>
      <c r="DAF29" s="267"/>
      <c r="DAG29" s="267"/>
      <c r="DAH29" s="267"/>
      <c r="DAI29" s="267"/>
      <c r="DAJ29" s="267"/>
      <c r="DAK29" s="267"/>
      <c r="DAL29" s="267"/>
      <c r="DAM29" s="267"/>
      <c r="DAN29" s="267"/>
      <c r="DAO29" s="267"/>
      <c r="DAP29" s="267"/>
      <c r="DAQ29" s="267"/>
      <c r="DAR29" s="267"/>
      <c r="DAS29" s="267"/>
      <c r="DAT29" s="267"/>
      <c r="DAU29" s="267"/>
      <c r="DAV29" s="267"/>
      <c r="DAW29" s="267"/>
      <c r="DAX29" s="267"/>
      <c r="DAY29" s="267"/>
      <c r="DAZ29" s="267"/>
      <c r="DBA29" s="267"/>
      <c r="DBB29" s="267"/>
      <c r="DBC29" s="267"/>
      <c r="DBD29" s="267"/>
      <c r="DBE29" s="267"/>
      <c r="DBF29" s="267"/>
      <c r="DBG29" s="267"/>
      <c r="DBH29" s="267"/>
      <c r="DBI29" s="267"/>
      <c r="DBJ29" s="267"/>
      <c r="DBK29" s="267"/>
      <c r="DBL29" s="267"/>
      <c r="DBM29" s="267"/>
      <c r="DBN29" s="267"/>
      <c r="DBO29" s="267"/>
      <c r="DBP29" s="267"/>
      <c r="DBQ29" s="267"/>
      <c r="DBR29" s="267"/>
      <c r="DBS29" s="267"/>
      <c r="DBT29" s="267"/>
      <c r="DBU29" s="267"/>
      <c r="DBV29" s="267"/>
      <c r="DBW29" s="267"/>
      <c r="DBX29" s="267"/>
      <c r="DBY29" s="267"/>
      <c r="DBZ29" s="267"/>
      <c r="DCA29" s="267"/>
      <c r="DCB29" s="267"/>
      <c r="DCC29" s="267"/>
      <c r="DCD29" s="267"/>
      <c r="DCE29" s="267"/>
      <c r="DCF29" s="267"/>
      <c r="DCG29" s="267"/>
      <c r="DCH29" s="267"/>
      <c r="DCI29" s="267"/>
      <c r="DCJ29" s="267"/>
      <c r="DCK29" s="267"/>
      <c r="DCL29" s="267"/>
      <c r="DCM29" s="267"/>
      <c r="DCN29" s="267"/>
      <c r="DCO29" s="267"/>
      <c r="DCP29" s="267"/>
      <c r="DCQ29" s="267"/>
      <c r="DCR29" s="267"/>
      <c r="DCS29" s="267"/>
      <c r="DCT29" s="267"/>
      <c r="DCU29" s="267"/>
      <c r="DCV29" s="267"/>
      <c r="DCW29" s="267"/>
      <c r="DCX29" s="267"/>
      <c r="DCY29" s="267"/>
      <c r="DCZ29" s="267"/>
      <c r="DDA29" s="267"/>
      <c r="DDB29" s="267"/>
      <c r="DDC29" s="267"/>
      <c r="DDD29" s="267"/>
      <c r="DDE29" s="267"/>
      <c r="DDF29" s="267"/>
      <c r="DDG29" s="267"/>
      <c r="DDH29" s="267"/>
      <c r="DDI29" s="267"/>
      <c r="DDJ29" s="267"/>
      <c r="DDK29" s="267"/>
      <c r="DDL29" s="267"/>
      <c r="DDM29" s="267"/>
      <c r="DDN29" s="267"/>
      <c r="DDO29" s="267"/>
      <c r="DDP29" s="267"/>
      <c r="DDQ29" s="267"/>
      <c r="DDR29" s="267"/>
      <c r="DDS29" s="267"/>
      <c r="DDT29" s="267"/>
      <c r="DDU29" s="267"/>
      <c r="DDV29" s="267"/>
      <c r="DDW29" s="267"/>
      <c r="DDX29" s="267"/>
      <c r="DDY29" s="267"/>
      <c r="DDZ29" s="267"/>
      <c r="DEA29" s="267"/>
      <c r="DEB29" s="267"/>
      <c r="DEC29" s="267"/>
      <c r="DED29" s="267"/>
      <c r="DEE29" s="267"/>
      <c r="DEF29" s="267"/>
      <c r="DEG29" s="267"/>
      <c r="DEH29" s="267"/>
      <c r="DEI29" s="267"/>
      <c r="DEJ29" s="267"/>
      <c r="DEK29" s="267"/>
      <c r="DEL29" s="267"/>
      <c r="DEM29" s="267"/>
      <c r="DEN29" s="267"/>
      <c r="DEO29" s="267"/>
      <c r="DEP29" s="267"/>
      <c r="DEQ29" s="267"/>
      <c r="DER29" s="267"/>
      <c r="DES29" s="267"/>
      <c r="DET29" s="267"/>
      <c r="DEU29" s="267"/>
      <c r="DEV29" s="267"/>
      <c r="DEW29" s="267"/>
      <c r="DEX29" s="267"/>
      <c r="DEY29" s="267"/>
      <c r="DEZ29" s="267"/>
      <c r="DFA29" s="267"/>
      <c r="DFB29" s="267"/>
      <c r="DFC29" s="267"/>
      <c r="DFD29" s="267"/>
      <c r="DFE29" s="267"/>
      <c r="DFF29" s="267"/>
      <c r="DFG29" s="267"/>
      <c r="DFH29" s="267"/>
      <c r="DFI29" s="267"/>
      <c r="DFJ29" s="267"/>
      <c r="DFK29" s="267"/>
      <c r="DFL29" s="267"/>
      <c r="DFM29" s="267"/>
      <c r="DFN29" s="267"/>
      <c r="DFO29" s="267"/>
      <c r="DFP29" s="267"/>
      <c r="DFQ29" s="267"/>
      <c r="DFR29" s="267"/>
      <c r="DFS29" s="267"/>
      <c r="DFT29" s="267"/>
      <c r="DFU29" s="267"/>
      <c r="DFV29" s="267"/>
      <c r="DFW29" s="267"/>
      <c r="DFX29" s="267"/>
      <c r="DFY29" s="267"/>
      <c r="DFZ29" s="267"/>
      <c r="DGA29" s="267"/>
      <c r="DGB29" s="267"/>
      <c r="DGC29" s="267"/>
      <c r="DGD29" s="267"/>
      <c r="DGE29" s="267"/>
      <c r="DGF29" s="267"/>
      <c r="DGG29" s="267"/>
      <c r="DGH29" s="267"/>
      <c r="DGI29" s="267"/>
      <c r="DGJ29" s="267"/>
      <c r="DGK29" s="267"/>
      <c r="DGL29" s="267"/>
      <c r="DGM29" s="267"/>
      <c r="DGN29" s="267"/>
      <c r="DGO29" s="267"/>
      <c r="DGP29" s="267"/>
      <c r="DGQ29" s="267"/>
      <c r="DGR29" s="267"/>
      <c r="DGS29" s="267"/>
      <c r="DGT29" s="267"/>
      <c r="DGU29" s="267"/>
      <c r="DGV29" s="267"/>
      <c r="DGW29" s="267"/>
      <c r="DGX29" s="267"/>
      <c r="DGY29" s="267"/>
      <c r="DGZ29" s="267"/>
      <c r="DHA29" s="267"/>
      <c r="DHB29" s="267"/>
      <c r="DHC29" s="267"/>
      <c r="DHD29" s="267"/>
      <c r="DHE29" s="267"/>
      <c r="DHF29" s="267"/>
      <c r="DHG29" s="267"/>
      <c r="DHH29" s="267"/>
      <c r="DHI29" s="267"/>
      <c r="DHJ29" s="267"/>
      <c r="DHK29" s="267"/>
      <c r="DHL29" s="267"/>
      <c r="DHM29" s="267"/>
      <c r="DHN29" s="267"/>
      <c r="DHO29" s="267"/>
      <c r="DHP29" s="267"/>
      <c r="DHQ29" s="267"/>
      <c r="DHR29" s="267"/>
      <c r="DHS29" s="267"/>
      <c r="DHT29" s="267"/>
      <c r="DHU29" s="267"/>
      <c r="DHV29" s="267"/>
      <c r="DHW29" s="267"/>
      <c r="DHX29" s="267"/>
      <c r="DHY29" s="267"/>
      <c r="DHZ29" s="267"/>
      <c r="DIA29" s="267"/>
      <c r="DIB29" s="267"/>
      <c r="DIC29" s="267"/>
      <c r="DID29" s="267"/>
      <c r="DIE29" s="267"/>
      <c r="DIF29" s="267"/>
      <c r="DIG29" s="267"/>
      <c r="DIH29" s="267"/>
      <c r="DII29" s="267"/>
      <c r="DIJ29" s="267"/>
      <c r="DIK29" s="267"/>
      <c r="DIL29" s="267"/>
      <c r="DIM29" s="267"/>
      <c r="DIN29" s="267"/>
      <c r="DIO29" s="267"/>
      <c r="DIP29" s="267"/>
      <c r="DIQ29" s="267"/>
      <c r="DIR29" s="267"/>
      <c r="DIS29" s="267"/>
      <c r="DIT29" s="267"/>
      <c r="DIU29" s="267"/>
      <c r="DIV29" s="267"/>
      <c r="DIW29" s="267"/>
      <c r="DIX29" s="267"/>
      <c r="DIY29" s="267"/>
      <c r="DIZ29" s="267"/>
      <c r="DJA29" s="267"/>
      <c r="DJB29" s="267"/>
      <c r="DJC29" s="267"/>
      <c r="DJD29" s="267"/>
      <c r="DJE29" s="267"/>
      <c r="DJF29" s="267"/>
      <c r="DJG29" s="267"/>
      <c r="DJH29" s="267"/>
      <c r="DJI29" s="267"/>
      <c r="DJJ29" s="267"/>
      <c r="DJK29" s="267"/>
      <c r="DJL29" s="267"/>
      <c r="DJM29" s="267"/>
      <c r="DJN29" s="267"/>
      <c r="DJO29" s="267"/>
      <c r="DJP29" s="267"/>
      <c r="DJQ29" s="267"/>
      <c r="DJR29" s="267"/>
      <c r="DJS29" s="267"/>
      <c r="DJT29" s="267"/>
      <c r="DJU29" s="267"/>
      <c r="DJV29" s="267"/>
      <c r="DJW29" s="267"/>
      <c r="DJX29" s="267"/>
      <c r="DJY29" s="267"/>
      <c r="DJZ29" s="267"/>
      <c r="DKA29" s="267"/>
      <c r="DKB29" s="267"/>
      <c r="DKC29" s="267"/>
      <c r="DKD29" s="267"/>
      <c r="DKE29" s="267"/>
      <c r="DKF29" s="267"/>
      <c r="DKG29" s="267"/>
      <c r="DKH29" s="267"/>
      <c r="DKI29" s="267"/>
      <c r="DKJ29" s="267"/>
      <c r="DKK29" s="267"/>
      <c r="DKL29" s="267"/>
      <c r="DKM29" s="267"/>
      <c r="DKN29" s="267"/>
      <c r="DKO29" s="267"/>
      <c r="DKP29" s="267"/>
      <c r="DKQ29" s="267"/>
      <c r="DKR29" s="267"/>
      <c r="DKS29" s="267"/>
      <c r="DKT29" s="267"/>
      <c r="DKU29" s="267"/>
      <c r="DKV29" s="267"/>
      <c r="DKW29" s="267"/>
      <c r="DKX29" s="267"/>
      <c r="DKY29" s="267"/>
      <c r="DKZ29" s="267"/>
      <c r="DLA29" s="267"/>
      <c r="DLB29" s="267"/>
      <c r="DLC29" s="267"/>
      <c r="DLD29" s="267"/>
      <c r="DLE29" s="267"/>
      <c r="DLF29" s="267"/>
      <c r="DLG29" s="267"/>
      <c r="DLH29" s="267"/>
      <c r="DLI29" s="267"/>
      <c r="DLJ29" s="267"/>
      <c r="DLK29" s="267"/>
      <c r="DLL29" s="267"/>
      <c r="DLM29" s="267"/>
      <c r="DLN29" s="267"/>
      <c r="DLO29" s="267"/>
      <c r="DLP29" s="267"/>
      <c r="DLQ29" s="267"/>
      <c r="DLR29" s="267"/>
      <c r="DLS29" s="267"/>
      <c r="DLT29" s="267"/>
      <c r="DLU29" s="267"/>
      <c r="DLV29" s="267"/>
      <c r="DLW29" s="267"/>
      <c r="DLX29" s="267"/>
      <c r="DLY29" s="267"/>
      <c r="DLZ29" s="267"/>
      <c r="DMA29" s="267"/>
      <c r="DMB29" s="267"/>
      <c r="DMC29" s="267"/>
      <c r="DMD29" s="267"/>
      <c r="DME29" s="267"/>
      <c r="DMF29" s="267"/>
      <c r="DMG29" s="267"/>
      <c r="DMH29" s="267"/>
      <c r="DMI29" s="267"/>
      <c r="DMJ29" s="267"/>
      <c r="DMK29" s="267"/>
      <c r="DML29" s="267"/>
      <c r="DMM29" s="267"/>
      <c r="DMN29" s="267"/>
      <c r="DMO29" s="267"/>
      <c r="DMP29" s="267"/>
      <c r="DMQ29" s="267"/>
      <c r="DMR29" s="267"/>
      <c r="DMS29" s="267"/>
      <c r="DMT29" s="267"/>
      <c r="DMU29" s="267"/>
      <c r="DMV29" s="267"/>
      <c r="DMW29" s="267"/>
      <c r="DMX29" s="267"/>
      <c r="DMY29" s="267"/>
      <c r="DMZ29" s="267"/>
      <c r="DNA29" s="267"/>
      <c r="DNB29" s="267"/>
      <c r="DNC29" s="267"/>
      <c r="DND29" s="267"/>
      <c r="DNE29" s="267"/>
      <c r="DNF29" s="267"/>
      <c r="DNG29" s="267"/>
      <c r="DNH29" s="267"/>
      <c r="DNI29" s="267"/>
      <c r="DNJ29" s="267"/>
      <c r="DNK29" s="267"/>
      <c r="DNL29" s="267"/>
      <c r="DNM29" s="267"/>
      <c r="DNN29" s="267"/>
      <c r="DNO29" s="267"/>
      <c r="DNP29" s="267"/>
      <c r="DNQ29" s="267"/>
      <c r="DNR29" s="267"/>
      <c r="DNS29" s="267"/>
      <c r="DNT29" s="267"/>
      <c r="DNU29" s="267"/>
      <c r="DNV29" s="267"/>
      <c r="DNW29" s="267"/>
      <c r="DNX29" s="267"/>
      <c r="DNY29" s="267"/>
      <c r="DNZ29" s="267"/>
      <c r="DOA29" s="267"/>
      <c r="DOB29" s="267"/>
      <c r="DOC29" s="267"/>
      <c r="DOD29" s="267"/>
      <c r="DOE29" s="267"/>
      <c r="DOF29" s="267"/>
      <c r="DOG29" s="267"/>
      <c r="DOH29" s="267"/>
      <c r="DOI29" s="267"/>
      <c r="DOJ29" s="267"/>
      <c r="DOK29" s="267"/>
      <c r="DOL29" s="267"/>
      <c r="DOM29" s="267"/>
      <c r="DON29" s="267"/>
      <c r="DOO29" s="267"/>
      <c r="DOP29" s="267"/>
      <c r="DOQ29" s="267"/>
      <c r="DOR29" s="267"/>
      <c r="DOS29" s="267"/>
      <c r="DOT29" s="267"/>
      <c r="DOU29" s="267"/>
      <c r="DOV29" s="267"/>
      <c r="DOW29" s="267"/>
      <c r="DOX29" s="267"/>
      <c r="DOY29" s="267"/>
      <c r="DOZ29" s="267"/>
      <c r="DPA29" s="267"/>
      <c r="DPB29" s="267"/>
      <c r="DPC29" s="267"/>
      <c r="DPD29" s="267"/>
      <c r="DPE29" s="267"/>
      <c r="DPF29" s="267"/>
      <c r="DPG29" s="267"/>
      <c r="DPH29" s="267"/>
      <c r="DPI29" s="267"/>
      <c r="DPJ29" s="267"/>
      <c r="DPK29" s="267"/>
      <c r="DPL29" s="267"/>
      <c r="DPM29" s="267"/>
      <c r="DPN29" s="267"/>
      <c r="DPO29" s="267"/>
      <c r="DPP29" s="267"/>
      <c r="DPQ29" s="267"/>
      <c r="DPR29" s="267"/>
      <c r="DPS29" s="267"/>
      <c r="DPT29" s="267"/>
      <c r="DPU29" s="267"/>
      <c r="DPV29" s="267"/>
      <c r="DPW29" s="267"/>
      <c r="DPX29" s="267"/>
      <c r="DPY29" s="267"/>
      <c r="DPZ29" s="267"/>
      <c r="DQA29" s="267"/>
      <c r="DQB29" s="267"/>
      <c r="DQC29" s="267"/>
      <c r="DQD29" s="267"/>
      <c r="DQE29" s="267"/>
      <c r="DQF29" s="267"/>
      <c r="DQG29" s="267"/>
      <c r="DQH29" s="267"/>
      <c r="DQI29" s="267"/>
      <c r="DQJ29" s="267"/>
      <c r="DQK29" s="267"/>
      <c r="DQL29" s="267"/>
      <c r="DQM29" s="267"/>
      <c r="DQN29" s="267"/>
      <c r="DQO29" s="267"/>
      <c r="DQP29" s="267"/>
      <c r="DQQ29" s="267"/>
      <c r="DQR29" s="267"/>
      <c r="DQS29" s="267"/>
      <c r="DQT29" s="267"/>
      <c r="DQU29" s="267"/>
      <c r="DQV29" s="267"/>
      <c r="DQW29" s="267"/>
      <c r="DQX29" s="267"/>
      <c r="DQY29" s="267"/>
      <c r="DQZ29" s="267"/>
      <c r="DRA29" s="267"/>
      <c r="DRB29" s="267"/>
      <c r="DRC29" s="267"/>
      <c r="DRD29" s="267"/>
      <c r="DRE29" s="267"/>
      <c r="DRF29" s="267"/>
      <c r="DRG29" s="267"/>
      <c r="DRH29" s="267"/>
      <c r="DRI29" s="267"/>
      <c r="DRJ29" s="267"/>
      <c r="DRK29" s="267"/>
      <c r="DRL29" s="267"/>
      <c r="DRM29" s="267"/>
      <c r="DRN29" s="267"/>
      <c r="DRO29" s="267"/>
      <c r="DRP29" s="267"/>
      <c r="DRQ29" s="267"/>
      <c r="DRR29" s="267"/>
      <c r="DRS29" s="267"/>
      <c r="DRT29" s="267"/>
      <c r="DRU29" s="267"/>
      <c r="DRV29" s="267"/>
      <c r="DRW29" s="267"/>
      <c r="DRX29" s="267"/>
      <c r="DRY29" s="267"/>
      <c r="DRZ29" s="267"/>
      <c r="DSA29" s="267"/>
      <c r="DSB29" s="267"/>
      <c r="DSC29" s="267"/>
      <c r="DSD29" s="267"/>
      <c r="DSE29" s="267"/>
      <c r="DSF29" s="267"/>
      <c r="DSG29" s="267"/>
      <c r="DSH29" s="267"/>
      <c r="DSI29" s="267"/>
      <c r="DSJ29" s="267"/>
      <c r="DSK29" s="267"/>
      <c r="DSL29" s="267"/>
      <c r="DSM29" s="267"/>
      <c r="DSN29" s="267"/>
      <c r="DSO29" s="267"/>
      <c r="DSP29" s="267"/>
      <c r="DSQ29" s="267"/>
      <c r="DSR29" s="267"/>
      <c r="DSS29" s="267"/>
      <c r="DST29" s="267"/>
      <c r="DSU29" s="267"/>
      <c r="DSV29" s="267"/>
      <c r="DSW29" s="267"/>
      <c r="DSX29" s="267"/>
      <c r="DSY29" s="267"/>
      <c r="DSZ29" s="267"/>
      <c r="DTA29" s="267"/>
      <c r="DTB29" s="267"/>
      <c r="DTC29" s="267"/>
      <c r="DTD29" s="267"/>
      <c r="DTE29" s="267"/>
      <c r="DTF29" s="267"/>
      <c r="DTG29" s="267"/>
      <c r="DTH29" s="267"/>
      <c r="DTI29" s="267"/>
      <c r="DTJ29" s="267"/>
      <c r="DTK29" s="267"/>
      <c r="DTL29" s="267"/>
      <c r="DTM29" s="267"/>
      <c r="DTN29" s="267"/>
      <c r="DTO29" s="267"/>
      <c r="DTP29" s="267"/>
      <c r="DTQ29" s="267"/>
      <c r="DTR29" s="267"/>
      <c r="DTS29" s="267"/>
      <c r="DTT29" s="267"/>
      <c r="DTU29" s="267"/>
      <c r="DTV29" s="267"/>
      <c r="DTW29" s="267"/>
      <c r="DTX29" s="267"/>
      <c r="DTY29" s="267"/>
      <c r="DTZ29" s="267"/>
      <c r="DUA29" s="267"/>
      <c r="DUB29" s="267"/>
      <c r="DUC29" s="267"/>
      <c r="DUD29" s="267"/>
      <c r="DUE29" s="267"/>
      <c r="DUF29" s="267"/>
      <c r="DUG29" s="267"/>
      <c r="DUH29" s="267"/>
      <c r="DUI29" s="267"/>
      <c r="DUJ29" s="267"/>
      <c r="DUK29" s="267"/>
      <c r="DUL29" s="267"/>
      <c r="DUM29" s="267"/>
      <c r="DUN29" s="267"/>
      <c r="DUO29" s="267"/>
      <c r="DUP29" s="267"/>
      <c r="DUQ29" s="267"/>
      <c r="DUR29" s="267"/>
      <c r="DUS29" s="267"/>
      <c r="DUT29" s="267"/>
      <c r="DUU29" s="267"/>
      <c r="DUV29" s="267"/>
      <c r="DUW29" s="267"/>
      <c r="DUX29" s="267"/>
      <c r="DUY29" s="267"/>
      <c r="DUZ29" s="267"/>
      <c r="DVA29" s="267"/>
      <c r="DVB29" s="267"/>
      <c r="DVC29" s="267"/>
      <c r="DVD29" s="267"/>
      <c r="DVE29" s="267"/>
      <c r="DVF29" s="267"/>
      <c r="DVG29" s="267"/>
      <c r="DVH29" s="267"/>
      <c r="DVI29" s="267"/>
      <c r="DVJ29" s="267"/>
      <c r="DVK29" s="267"/>
      <c r="DVL29" s="267"/>
      <c r="DVM29" s="267"/>
      <c r="DVN29" s="267"/>
      <c r="DVO29" s="267"/>
      <c r="DVP29" s="267"/>
      <c r="DVQ29" s="267"/>
      <c r="DVR29" s="267"/>
      <c r="DVS29" s="267"/>
      <c r="DVT29" s="267"/>
      <c r="DVU29" s="267"/>
      <c r="DVV29" s="267"/>
      <c r="DVW29" s="267"/>
      <c r="DVX29" s="267"/>
      <c r="DVY29" s="267"/>
      <c r="DVZ29" s="267"/>
      <c r="DWA29" s="267"/>
      <c r="DWB29" s="267"/>
      <c r="DWC29" s="267"/>
      <c r="DWD29" s="267"/>
      <c r="DWE29" s="267"/>
      <c r="DWF29" s="267"/>
      <c r="DWG29" s="267"/>
      <c r="DWH29" s="267"/>
      <c r="DWI29" s="267"/>
      <c r="DWJ29" s="267"/>
      <c r="DWK29" s="267"/>
      <c r="DWL29" s="267"/>
      <c r="DWM29" s="267"/>
      <c r="DWN29" s="267"/>
      <c r="DWO29" s="267"/>
      <c r="DWP29" s="267"/>
      <c r="DWQ29" s="267"/>
      <c r="DWR29" s="267"/>
      <c r="DWS29" s="267"/>
      <c r="DWT29" s="267"/>
      <c r="DWU29" s="267"/>
      <c r="DWV29" s="267"/>
      <c r="DWW29" s="267"/>
      <c r="DWX29" s="267"/>
      <c r="DWY29" s="267"/>
      <c r="DWZ29" s="267"/>
      <c r="DXA29" s="267"/>
      <c r="DXB29" s="267"/>
      <c r="DXC29" s="267"/>
      <c r="DXD29" s="267"/>
      <c r="DXE29" s="267"/>
      <c r="DXF29" s="267"/>
      <c r="DXG29" s="267"/>
      <c r="DXH29" s="267"/>
      <c r="DXI29" s="267"/>
      <c r="DXJ29" s="267"/>
      <c r="DXK29" s="267"/>
      <c r="DXL29" s="267"/>
      <c r="DXM29" s="267"/>
      <c r="DXN29" s="267"/>
      <c r="DXO29" s="267"/>
      <c r="DXP29" s="267"/>
      <c r="DXQ29" s="267"/>
      <c r="DXR29" s="267"/>
      <c r="DXS29" s="267"/>
      <c r="DXT29" s="267"/>
      <c r="DXU29" s="267"/>
      <c r="DXV29" s="267"/>
      <c r="DXW29" s="267"/>
      <c r="DXX29" s="267"/>
      <c r="DXY29" s="267"/>
      <c r="DXZ29" s="267"/>
      <c r="DYA29" s="267"/>
      <c r="DYB29" s="267"/>
      <c r="DYC29" s="267"/>
      <c r="DYD29" s="267"/>
      <c r="DYE29" s="267"/>
      <c r="DYF29" s="267"/>
      <c r="DYG29" s="267"/>
      <c r="DYH29" s="267"/>
      <c r="DYI29" s="267"/>
      <c r="DYJ29" s="267"/>
      <c r="DYK29" s="267"/>
      <c r="DYL29" s="267"/>
      <c r="DYM29" s="267"/>
      <c r="DYN29" s="267"/>
      <c r="DYO29" s="267"/>
      <c r="DYP29" s="267"/>
      <c r="DYQ29" s="267"/>
      <c r="DYR29" s="267"/>
      <c r="DYS29" s="267"/>
      <c r="DYT29" s="267"/>
      <c r="DYU29" s="267"/>
      <c r="DYV29" s="267"/>
      <c r="DYW29" s="267"/>
      <c r="DYX29" s="267"/>
      <c r="DYY29" s="267"/>
      <c r="DYZ29" s="267"/>
      <c r="DZA29" s="267"/>
      <c r="DZB29" s="267"/>
      <c r="DZC29" s="267"/>
      <c r="DZD29" s="267"/>
      <c r="DZE29" s="267"/>
      <c r="DZF29" s="267"/>
      <c r="DZG29" s="267"/>
      <c r="DZH29" s="267"/>
      <c r="DZI29" s="267"/>
      <c r="DZJ29" s="267"/>
      <c r="DZK29" s="267"/>
      <c r="DZL29" s="267"/>
      <c r="DZM29" s="267"/>
      <c r="DZN29" s="267"/>
      <c r="DZO29" s="267"/>
      <c r="DZP29" s="267"/>
      <c r="DZQ29" s="267"/>
      <c r="DZR29" s="267"/>
      <c r="DZS29" s="267"/>
      <c r="DZT29" s="267"/>
      <c r="DZU29" s="267"/>
      <c r="DZV29" s="267"/>
      <c r="DZW29" s="267"/>
      <c r="DZX29" s="267"/>
      <c r="DZY29" s="267"/>
      <c r="DZZ29" s="267"/>
      <c r="EAA29" s="267"/>
      <c r="EAB29" s="267"/>
      <c r="EAC29" s="267"/>
      <c r="EAD29" s="267"/>
      <c r="EAE29" s="267"/>
      <c r="EAF29" s="267"/>
      <c r="EAG29" s="267"/>
      <c r="EAH29" s="267"/>
      <c r="EAI29" s="267"/>
      <c r="EAJ29" s="267"/>
      <c r="EAK29" s="267"/>
      <c r="EAL29" s="267"/>
      <c r="EAM29" s="267"/>
      <c r="EAN29" s="267"/>
      <c r="EAO29" s="267"/>
      <c r="EAP29" s="267"/>
      <c r="EAQ29" s="267"/>
      <c r="EAR29" s="267"/>
      <c r="EAS29" s="267"/>
      <c r="EAT29" s="267"/>
      <c r="EAU29" s="267"/>
      <c r="EAV29" s="267"/>
      <c r="EAW29" s="267"/>
      <c r="EAX29" s="267"/>
      <c r="EAY29" s="267"/>
      <c r="EAZ29" s="267"/>
      <c r="EBA29" s="267"/>
      <c r="EBB29" s="267"/>
      <c r="EBC29" s="267"/>
      <c r="EBD29" s="267"/>
      <c r="EBE29" s="267"/>
      <c r="EBF29" s="267"/>
      <c r="EBG29" s="267"/>
      <c r="EBH29" s="267"/>
      <c r="EBI29" s="267"/>
      <c r="EBJ29" s="267"/>
      <c r="EBK29" s="267"/>
      <c r="EBL29" s="267"/>
      <c r="EBM29" s="267"/>
      <c r="EBN29" s="267"/>
      <c r="EBO29" s="267"/>
      <c r="EBP29" s="267"/>
      <c r="EBQ29" s="267"/>
      <c r="EBR29" s="267"/>
      <c r="EBS29" s="267"/>
      <c r="EBT29" s="267"/>
      <c r="EBU29" s="267"/>
      <c r="EBV29" s="267"/>
      <c r="EBW29" s="267"/>
      <c r="EBX29" s="267"/>
      <c r="EBY29" s="267"/>
      <c r="EBZ29" s="267"/>
      <c r="ECA29" s="267"/>
      <c r="ECB29" s="267"/>
      <c r="ECC29" s="267"/>
      <c r="ECD29" s="267"/>
      <c r="ECE29" s="267"/>
      <c r="ECF29" s="267"/>
      <c r="ECG29" s="267"/>
      <c r="ECH29" s="267"/>
      <c r="ECI29" s="267"/>
      <c r="ECJ29" s="267"/>
      <c r="ECK29" s="267"/>
      <c r="ECL29" s="267"/>
      <c r="ECM29" s="267"/>
      <c r="ECN29" s="267"/>
      <c r="ECO29" s="267"/>
      <c r="ECP29" s="267"/>
      <c r="ECQ29" s="267"/>
      <c r="ECR29" s="267"/>
      <c r="ECS29" s="267"/>
      <c r="ECT29" s="267"/>
      <c r="ECU29" s="267"/>
      <c r="ECV29" s="267"/>
      <c r="ECW29" s="267"/>
      <c r="ECX29" s="267"/>
      <c r="ECY29" s="267"/>
      <c r="ECZ29" s="267"/>
      <c r="EDA29" s="267"/>
      <c r="EDB29" s="267"/>
      <c r="EDC29" s="267"/>
      <c r="EDD29" s="267"/>
      <c r="EDE29" s="267"/>
      <c r="EDF29" s="267"/>
      <c r="EDG29" s="267"/>
      <c r="EDH29" s="267"/>
      <c r="EDI29" s="267"/>
      <c r="EDJ29" s="267"/>
      <c r="EDK29" s="267"/>
      <c r="EDL29" s="267"/>
      <c r="EDM29" s="267"/>
      <c r="EDN29" s="267"/>
      <c r="EDO29" s="267"/>
      <c r="EDP29" s="267"/>
      <c r="EDQ29" s="267"/>
      <c r="EDR29" s="267"/>
      <c r="EDS29" s="267"/>
      <c r="EDT29" s="267"/>
      <c r="EDU29" s="267"/>
      <c r="EDV29" s="267"/>
      <c r="EDW29" s="267"/>
      <c r="EDX29" s="267"/>
      <c r="EDY29" s="267"/>
      <c r="EDZ29" s="267"/>
      <c r="EEA29" s="267"/>
      <c r="EEB29" s="267"/>
      <c r="EEC29" s="267"/>
      <c r="EED29" s="267"/>
      <c r="EEE29" s="267"/>
      <c r="EEF29" s="267"/>
      <c r="EEG29" s="267"/>
      <c r="EEH29" s="267"/>
      <c r="EEI29" s="267"/>
      <c r="EEJ29" s="267"/>
      <c r="EEK29" s="267"/>
      <c r="EEL29" s="267"/>
      <c r="EEM29" s="267"/>
      <c r="EEN29" s="267"/>
      <c r="EEO29" s="267"/>
      <c r="EEP29" s="267"/>
      <c r="EEQ29" s="267"/>
      <c r="EER29" s="267"/>
      <c r="EES29" s="267"/>
      <c r="EET29" s="267"/>
      <c r="EEU29" s="267"/>
      <c r="EEV29" s="267"/>
      <c r="EEW29" s="267"/>
      <c r="EEX29" s="267"/>
      <c r="EEY29" s="267"/>
      <c r="EEZ29" s="267"/>
      <c r="EFA29" s="267"/>
      <c r="EFB29" s="267"/>
      <c r="EFC29" s="267"/>
      <c r="EFD29" s="267"/>
      <c r="EFE29" s="267"/>
      <c r="EFF29" s="267"/>
      <c r="EFG29" s="267"/>
      <c r="EFH29" s="267"/>
      <c r="EFI29" s="267"/>
      <c r="EFJ29" s="267"/>
      <c r="EFK29" s="267"/>
      <c r="EFL29" s="267"/>
      <c r="EFM29" s="267"/>
      <c r="EFN29" s="267"/>
      <c r="EFO29" s="267"/>
      <c r="EFP29" s="267"/>
      <c r="EFQ29" s="267"/>
      <c r="EFR29" s="267"/>
      <c r="EFS29" s="267"/>
      <c r="EFT29" s="267"/>
      <c r="EFU29" s="267"/>
      <c r="EFV29" s="267"/>
      <c r="EFW29" s="267"/>
      <c r="EFX29" s="267"/>
      <c r="EFY29" s="267"/>
      <c r="EFZ29" s="267"/>
      <c r="EGA29" s="267"/>
      <c r="EGB29" s="267"/>
      <c r="EGC29" s="267"/>
      <c r="EGD29" s="267"/>
      <c r="EGE29" s="267"/>
      <c r="EGF29" s="267"/>
      <c r="EGG29" s="267"/>
      <c r="EGH29" s="267"/>
      <c r="EGI29" s="267"/>
      <c r="EGJ29" s="267"/>
      <c r="EGK29" s="267"/>
      <c r="EGL29" s="267"/>
      <c r="EGM29" s="267"/>
      <c r="EGN29" s="267"/>
      <c r="EGO29" s="267"/>
      <c r="EGP29" s="267"/>
      <c r="EGQ29" s="267"/>
      <c r="EGR29" s="267"/>
      <c r="EGS29" s="267"/>
      <c r="EGT29" s="267"/>
      <c r="EGU29" s="267"/>
      <c r="EGV29" s="267"/>
      <c r="EGW29" s="267"/>
      <c r="EGX29" s="267"/>
      <c r="EGY29" s="267"/>
      <c r="EGZ29" s="267"/>
      <c r="EHA29" s="267"/>
      <c r="EHB29" s="267"/>
      <c r="EHC29" s="267"/>
      <c r="EHD29" s="267"/>
      <c r="EHE29" s="267"/>
      <c r="EHF29" s="267"/>
      <c r="EHG29" s="267"/>
      <c r="EHH29" s="267"/>
      <c r="EHI29" s="267"/>
      <c r="EHJ29" s="267"/>
      <c r="EHK29" s="267"/>
      <c r="EHL29" s="267"/>
      <c r="EHM29" s="267"/>
      <c r="EHN29" s="267"/>
      <c r="EHO29" s="267"/>
      <c r="EHP29" s="267"/>
      <c r="EHQ29" s="267"/>
      <c r="EHR29" s="267"/>
      <c r="EHS29" s="267"/>
      <c r="EHT29" s="267"/>
      <c r="EHU29" s="267"/>
      <c r="EHV29" s="267"/>
      <c r="EHW29" s="267"/>
      <c r="EHX29" s="267"/>
      <c r="EHY29" s="267"/>
      <c r="EHZ29" s="267"/>
      <c r="EIA29" s="267"/>
      <c r="EIB29" s="267"/>
      <c r="EIC29" s="267"/>
      <c r="EID29" s="267"/>
      <c r="EIE29" s="267"/>
      <c r="EIF29" s="267"/>
      <c r="EIG29" s="267"/>
      <c r="EIH29" s="267"/>
      <c r="EII29" s="267"/>
      <c r="EIJ29" s="267"/>
      <c r="EIK29" s="267"/>
      <c r="EIL29" s="267"/>
      <c r="EIM29" s="267"/>
      <c r="EIN29" s="267"/>
      <c r="EIO29" s="267"/>
      <c r="EIP29" s="267"/>
      <c r="EIQ29" s="267"/>
      <c r="EIR29" s="267"/>
      <c r="EIS29" s="267"/>
      <c r="EIT29" s="267"/>
      <c r="EIU29" s="267"/>
      <c r="EIV29" s="267"/>
      <c r="EIW29" s="267"/>
      <c r="EIX29" s="267"/>
      <c r="EIY29" s="267"/>
      <c r="EIZ29" s="267"/>
      <c r="EJA29" s="267"/>
      <c r="EJB29" s="267"/>
      <c r="EJC29" s="267"/>
      <c r="EJD29" s="267"/>
      <c r="EJE29" s="267"/>
      <c r="EJF29" s="267"/>
      <c r="EJG29" s="267"/>
      <c r="EJH29" s="267"/>
      <c r="EJI29" s="267"/>
      <c r="EJJ29" s="267"/>
      <c r="EJK29" s="267"/>
      <c r="EJL29" s="267"/>
      <c r="EJM29" s="267"/>
      <c r="EJN29" s="267"/>
      <c r="EJO29" s="267"/>
      <c r="EJP29" s="267"/>
      <c r="EJQ29" s="267"/>
      <c r="EJR29" s="267"/>
      <c r="EJS29" s="267"/>
      <c r="EJT29" s="267"/>
      <c r="EJU29" s="267"/>
      <c r="EJV29" s="267"/>
      <c r="EJW29" s="267"/>
      <c r="EJX29" s="267"/>
      <c r="EJY29" s="267"/>
      <c r="EJZ29" s="267"/>
      <c r="EKA29" s="267"/>
      <c r="EKB29" s="267"/>
      <c r="EKC29" s="267"/>
      <c r="EKD29" s="267"/>
      <c r="EKE29" s="267"/>
      <c r="EKF29" s="267"/>
      <c r="EKG29" s="267"/>
      <c r="EKH29" s="267"/>
      <c r="EKI29" s="267"/>
      <c r="EKJ29" s="267"/>
      <c r="EKK29" s="267"/>
      <c r="EKL29" s="267"/>
      <c r="EKM29" s="267"/>
      <c r="EKN29" s="267"/>
      <c r="EKO29" s="267"/>
      <c r="EKP29" s="267"/>
      <c r="EKQ29" s="267"/>
      <c r="EKR29" s="267"/>
      <c r="EKS29" s="267"/>
      <c r="EKT29" s="267"/>
      <c r="EKU29" s="267"/>
      <c r="EKV29" s="267"/>
      <c r="EKW29" s="267"/>
      <c r="EKX29" s="267"/>
      <c r="EKY29" s="267"/>
      <c r="EKZ29" s="267"/>
      <c r="ELA29" s="267"/>
      <c r="ELB29" s="267"/>
      <c r="ELC29" s="267"/>
      <c r="ELD29" s="267"/>
      <c r="ELE29" s="267"/>
      <c r="ELF29" s="267"/>
      <c r="ELG29" s="267"/>
      <c r="ELH29" s="267"/>
      <c r="ELI29" s="267"/>
      <c r="ELJ29" s="267"/>
      <c r="ELK29" s="267"/>
      <c r="ELL29" s="267"/>
      <c r="ELM29" s="267"/>
      <c r="ELN29" s="267"/>
      <c r="ELO29" s="267"/>
      <c r="ELP29" s="267"/>
      <c r="ELQ29" s="267"/>
      <c r="ELR29" s="267"/>
      <c r="ELS29" s="267"/>
      <c r="ELT29" s="267"/>
      <c r="ELU29" s="267"/>
      <c r="ELV29" s="267"/>
      <c r="ELW29" s="267"/>
      <c r="ELX29" s="267"/>
      <c r="ELY29" s="267"/>
      <c r="ELZ29" s="267"/>
      <c r="EMA29" s="267"/>
      <c r="EMB29" s="267"/>
      <c r="EMC29" s="267"/>
      <c r="EMD29" s="267"/>
      <c r="EME29" s="267"/>
      <c r="EMF29" s="267"/>
      <c r="EMG29" s="267"/>
      <c r="EMH29" s="267"/>
      <c r="EMI29" s="267"/>
      <c r="EMJ29" s="267"/>
      <c r="EMK29" s="267"/>
      <c r="EML29" s="267"/>
      <c r="EMM29" s="267"/>
      <c r="EMN29" s="267"/>
      <c r="EMO29" s="267"/>
      <c r="EMP29" s="267"/>
      <c r="EMQ29" s="267"/>
      <c r="EMR29" s="267"/>
      <c r="EMS29" s="267"/>
      <c r="EMT29" s="267"/>
      <c r="EMU29" s="267"/>
      <c r="EMV29" s="267"/>
      <c r="EMW29" s="267"/>
      <c r="EMX29" s="267"/>
      <c r="EMY29" s="267"/>
      <c r="EMZ29" s="267"/>
      <c r="ENA29" s="267"/>
      <c r="ENB29" s="267"/>
      <c r="ENC29" s="267"/>
      <c r="END29" s="267"/>
      <c r="ENE29" s="267"/>
      <c r="ENF29" s="267"/>
      <c r="ENG29" s="267"/>
      <c r="ENH29" s="267"/>
      <c r="ENI29" s="267"/>
      <c r="ENJ29" s="267"/>
      <c r="ENK29" s="267"/>
      <c r="ENL29" s="267"/>
      <c r="ENM29" s="267"/>
      <c r="ENN29" s="267"/>
      <c r="ENO29" s="267"/>
      <c r="ENP29" s="267"/>
      <c r="ENQ29" s="267"/>
      <c r="ENR29" s="267"/>
      <c r="ENS29" s="267"/>
      <c r="ENT29" s="267"/>
      <c r="ENU29" s="267"/>
      <c r="ENV29" s="267"/>
      <c r="ENW29" s="267"/>
      <c r="ENX29" s="267"/>
      <c r="ENY29" s="267"/>
      <c r="ENZ29" s="267"/>
      <c r="EOA29" s="267"/>
      <c r="EOB29" s="267"/>
      <c r="EOC29" s="267"/>
      <c r="EOD29" s="267"/>
      <c r="EOE29" s="267"/>
      <c r="EOF29" s="267"/>
      <c r="EOG29" s="267"/>
      <c r="EOH29" s="267"/>
      <c r="EOI29" s="267"/>
      <c r="EOJ29" s="267"/>
      <c r="EOK29" s="267"/>
      <c r="EOL29" s="267"/>
      <c r="EOM29" s="267"/>
      <c r="EON29" s="267"/>
      <c r="EOO29" s="267"/>
      <c r="EOP29" s="267"/>
      <c r="EOQ29" s="267"/>
      <c r="EOR29" s="267"/>
      <c r="EOS29" s="267"/>
      <c r="EOT29" s="267"/>
      <c r="EOU29" s="267"/>
      <c r="EOV29" s="267"/>
      <c r="EOW29" s="267"/>
      <c r="EOX29" s="267"/>
      <c r="EOY29" s="267"/>
      <c r="EOZ29" s="267"/>
      <c r="EPA29" s="267"/>
      <c r="EPB29" s="267"/>
      <c r="EPC29" s="267"/>
      <c r="EPD29" s="267"/>
      <c r="EPE29" s="267"/>
      <c r="EPF29" s="267"/>
      <c r="EPG29" s="267"/>
      <c r="EPH29" s="267"/>
      <c r="EPI29" s="267"/>
      <c r="EPJ29" s="267"/>
      <c r="EPK29" s="267"/>
      <c r="EPL29" s="267"/>
      <c r="EPM29" s="267"/>
      <c r="EPN29" s="267"/>
      <c r="EPO29" s="267"/>
      <c r="EPP29" s="267"/>
      <c r="EPQ29" s="267"/>
      <c r="EPR29" s="267"/>
      <c r="EPS29" s="267"/>
      <c r="EPT29" s="267"/>
      <c r="EPU29" s="267"/>
      <c r="EPV29" s="267"/>
      <c r="EPW29" s="267"/>
      <c r="EPX29" s="267"/>
      <c r="EPY29" s="267"/>
      <c r="EPZ29" s="267"/>
      <c r="EQA29" s="267"/>
      <c r="EQB29" s="267"/>
      <c r="EQC29" s="267"/>
      <c r="EQD29" s="267"/>
      <c r="EQE29" s="267"/>
      <c r="EQF29" s="267"/>
      <c r="EQG29" s="267"/>
      <c r="EQH29" s="267"/>
      <c r="EQI29" s="267"/>
      <c r="EQJ29" s="267"/>
      <c r="EQK29" s="267"/>
      <c r="EQL29" s="267"/>
      <c r="EQM29" s="267"/>
      <c r="EQN29" s="267"/>
      <c r="EQO29" s="267"/>
      <c r="EQP29" s="267"/>
      <c r="EQQ29" s="267"/>
      <c r="EQR29" s="267"/>
      <c r="EQS29" s="267"/>
      <c r="EQT29" s="267"/>
      <c r="EQU29" s="267"/>
      <c r="EQV29" s="267"/>
      <c r="EQW29" s="267"/>
      <c r="EQX29" s="267"/>
      <c r="EQY29" s="267"/>
      <c r="EQZ29" s="267"/>
      <c r="ERA29" s="267"/>
      <c r="ERB29" s="267"/>
      <c r="ERC29" s="267"/>
      <c r="ERD29" s="267"/>
      <c r="ERE29" s="267"/>
      <c r="ERF29" s="267"/>
      <c r="ERG29" s="267"/>
      <c r="ERH29" s="267"/>
      <c r="ERI29" s="267"/>
      <c r="ERJ29" s="267"/>
      <c r="ERK29" s="267"/>
      <c r="ERL29" s="267"/>
      <c r="ERM29" s="267"/>
      <c r="ERN29" s="267"/>
      <c r="ERO29" s="267"/>
      <c r="ERP29" s="267"/>
      <c r="ERQ29" s="267"/>
      <c r="ERR29" s="267"/>
      <c r="ERS29" s="267"/>
      <c r="ERT29" s="267"/>
      <c r="ERU29" s="267"/>
      <c r="ERV29" s="267"/>
      <c r="ERW29" s="267"/>
      <c r="ERX29" s="267"/>
      <c r="ERY29" s="267"/>
      <c r="ERZ29" s="267"/>
      <c r="ESA29" s="267"/>
      <c r="ESB29" s="267"/>
      <c r="ESC29" s="267"/>
      <c r="ESD29" s="267"/>
      <c r="ESE29" s="267"/>
      <c r="ESF29" s="267"/>
      <c r="ESG29" s="267"/>
      <c r="ESH29" s="267"/>
      <c r="ESI29" s="267"/>
      <c r="ESJ29" s="267"/>
      <c r="ESK29" s="267"/>
      <c r="ESL29" s="267"/>
      <c r="ESM29" s="267"/>
      <c r="ESN29" s="267"/>
      <c r="ESO29" s="267"/>
      <c r="ESP29" s="267"/>
      <c r="ESQ29" s="267"/>
      <c r="ESR29" s="267"/>
      <c r="ESS29" s="267"/>
      <c r="EST29" s="267"/>
      <c r="ESU29" s="267"/>
      <c r="ESV29" s="267"/>
      <c r="ESW29" s="267"/>
      <c r="ESX29" s="267"/>
      <c r="ESY29" s="267"/>
      <c r="ESZ29" s="267"/>
      <c r="ETA29" s="267"/>
      <c r="ETB29" s="267"/>
      <c r="ETC29" s="267"/>
      <c r="ETD29" s="267"/>
      <c r="ETE29" s="267"/>
      <c r="ETF29" s="267"/>
      <c r="ETG29" s="267"/>
      <c r="ETH29" s="267"/>
      <c r="ETI29" s="267"/>
      <c r="ETJ29" s="267"/>
      <c r="ETK29" s="267"/>
      <c r="ETL29" s="267"/>
      <c r="ETM29" s="267"/>
      <c r="ETN29" s="267"/>
      <c r="ETO29" s="267"/>
      <c r="ETP29" s="267"/>
      <c r="ETQ29" s="267"/>
      <c r="ETR29" s="267"/>
      <c r="ETS29" s="267"/>
      <c r="ETT29" s="267"/>
      <c r="ETU29" s="267"/>
      <c r="ETV29" s="267"/>
      <c r="ETW29" s="267"/>
      <c r="ETX29" s="267"/>
      <c r="ETY29" s="267"/>
      <c r="ETZ29" s="267"/>
      <c r="EUA29" s="267"/>
      <c r="EUB29" s="267"/>
      <c r="EUC29" s="267"/>
      <c r="EUD29" s="267"/>
      <c r="EUE29" s="267"/>
      <c r="EUF29" s="267"/>
      <c r="EUG29" s="267"/>
      <c r="EUH29" s="267"/>
      <c r="EUI29" s="267"/>
      <c r="EUJ29" s="267"/>
      <c r="EUK29" s="267"/>
      <c r="EUL29" s="267"/>
      <c r="EUM29" s="267"/>
      <c r="EUN29" s="267"/>
      <c r="EUO29" s="267"/>
      <c r="EUP29" s="267"/>
      <c r="EUQ29" s="267"/>
      <c r="EUR29" s="267"/>
      <c r="EUS29" s="267"/>
      <c r="EUT29" s="267"/>
      <c r="EUU29" s="267"/>
      <c r="EUV29" s="267"/>
      <c r="EUW29" s="267"/>
      <c r="EUX29" s="267"/>
      <c r="EUY29" s="267"/>
      <c r="EUZ29" s="267"/>
      <c r="EVA29" s="267"/>
      <c r="EVB29" s="267"/>
      <c r="EVC29" s="267"/>
      <c r="EVD29" s="267"/>
      <c r="EVE29" s="267"/>
      <c r="EVF29" s="267"/>
      <c r="EVG29" s="267"/>
      <c r="EVH29" s="267"/>
      <c r="EVI29" s="267"/>
      <c r="EVJ29" s="267"/>
      <c r="EVK29" s="267"/>
      <c r="EVL29" s="267"/>
      <c r="EVM29" s="267"/>
      <c r="EVN29" s="267"/>
      <c r="EVO29" s="267"/>
      <c r="EVP29" s="267"/>
      <c r="EVQ29" s="267"/>
      <c r="EVR29" s="267"/>
      <c r="EVS29" s="267"/>
      <c r="EVT29" s="267"/>
      <c r="EVU29" s="267"/>
      <c r="EVV29" s="267"/>
      <c r="EVW29" s="267"/>
      <c r="EVX29" s="267"/>
      <c r="EVY29" s="267"/>
      <c r="EVZ29" s="267"/>
      <c r="EWA29" s="267"/>
      <c r="EWB29" s="267"/>
      <c r="EWC29" s="267"/>
      <c r="EWD29" s="267"/>
      <c r="EWE29" s="267"/>
      <c r="EWF29" s="267"/>
      <c r="EWG29" s="267"/>
      <c r="EWH29" s="267"/>
      <c r="EWI29" s="267"/>
      <c r="EWJ29" s="267"/>
      <c r="EWK29" s="267"/>
      <c r="EWL29" s="267"/>
      <c r="EWM29" s="267"/>
      <c r="EWN29" s="267"/>
      <c r="EWO29" s="267"/>
      <c r="EWP29" s="267"/>
      <c r="EWQ29" s="267"/>
      <c r="EWR29" s="267"/>
      <c r="EWS29" s="267"/>
      <c r="EWT29" s="267"/>
      <c r="EWU29" s="267"/>
      <c r="EWV29" s="267"/>
      <c r="EWW29" s="267"/>
      <c r="EWX29" s="267"/>
      <c r="EWY29" s="267"/>
      <c r="EWZ29" s="267"/>
      <c r="EXA29" s="267"/>
      <c r="EXB29" s="267"/>
      <c r="EXC29" s="267"/>
      <c r="EXD29" s="267"/>
      <c r="EXE29" s="267"/>
      <c r="EXF29" s="267"/>
      <c r="EXG29" s="267"/>
      <c r="EXH29" s="267"/>
      <c r="EXI29" s="267"/>
      <c r="EXJ29" s="267"/>
      <c r="EXK29" s="267"/>
      <c r="EXL29" s="267"/>
      <c r="EXM29" s="267"/>
      <c r="EXN29" s="267"/>
      <c r="EXO29" s="267"/>
      <c r="EXP29" s="267"/>
      <c r="EXQ29" s="267"/>
      <c r="EXR29" s="267"/>
      <c r="EXS29" s="267"/>
      <c r="EXT29" s="267"/>
      <c r="EXU29" s="267"/>
      <c r="EXV29" s="267"/>
      <c r="EXW29" s="267"/>
      <c r="EXX29" s="267"/>
      <c r="EXY29" s="267"/>
      <c r="EXZ29" s="267"/>
      <c r="EYA29" s="267"/>
      <c r="EYB29" s="267"/>
      <c r="EYC29" s="267"/>
      <c r="EYD29" s="267"/>
      <c r="EYE29" s="267"/>
      <c r="EYF29" s="267"/>
      <c r="EYG29" s="267"/>
      <c r="EYH29" s="267"/>
      <c r="EYI29" s="267"/>
      <c r="EYJ29" s="267"/>
      <c r="EYK29" s="267"/>
      <c r="EYL29" s="267"/>
      <c r="EYM29" s="267"/>
      <c r="EYN29" s="267"/>
      <c r="EYO29" s="267"/>
      <c r="EYP29" s="267"/>
      <c r="EYQ29" s="267"/>
      <c r="EYR29" s="267"/>
      <c r="EYS29" s="267"/>
      <c r="EYT29" s="267"/>
      <c r="EYU29" s="267"/>
      <c r="EYV29" s="267"/>
      <c r="EYW29" s="267"/>
      <c r="EYX29" s="267"/>
      <c r="EYY29" s="267"/>
      <c r="EYZ29" s="267"/>
      <c r="EZA29" s="267"/>
      <c r="EZB29" s="267"/>
      <c r="EZC29" s="267"/>
      <c r="EZD29" s="267"/>
      <c r="EZE29" s="267"/>
      <c r="EZF29" s="267"/>
      <c r="EZG29" s="267"/>
      <c r="EZH29" s="267"/>
      <c r="EZI29" s="267"/>
      <c r="EZJ29" s="267"/>
      <c r="EZK29" s="267"/>
      <c r="EZL29" s="267"/>
      <c r="EZM29" s="267"/>
      <c r="EZN29" s="267"/>
      <c r="EZO29" s="267"/>
      <c r="EZP29" s="267"/>
      <c r="EZQ29" s="267"/>
      <c r="EZR29" s="267"/>
      <c r="EZS29" s="267"/>
      <c r="EZT29" s="267"/>
      <c r="EZU29" s="267"/>
      <c r="EZV29" s="267"/>
      <c r="EZW29" s="267"/>
      <c r="EZX29" s="267"/>
      <c r="EZY29" s="267"/>
      <c r="EZZ29" s="267"/>
      <c r="FAA29" s="267"/>
      <c r="FAB29" s="267"/>
      <c r="FAC29" s="267"/>
      <c r="FAD29" s="267"/>
      <c r="FAE29" s="267"/>
      <c r="FAF29" s="267"/>
      <c r="FAG29" s="267"/>
      <c r="FAH29" s="267"/>
      <c r="FAI29" s="267"/>
      <c r="FAJ29" s="267"/>
      <c r="FAK29" s="267"/>
      <c r="FAL29" s="267"/>
      <c r="FAM29" s="267"/>
      <c r="FAN29" s="267"/>
      <c r="FAO29" s="267"/>
      <c r="FAP29" s="267"/>
      <c r="FAQ29" s="267"/>
      <c r="FAR29" s="267"/>
      <c r="FAS29" s="267"/>
      <c r="FAT29" s="267"/>
      <c r="FAU29" s="267"/>
      <c r="FAV29" s="267"/>
      <c r="FAW29" s="267"/>
      <c r="FAX29" s="267"/>
      <c r="FAY29" s="267"/>
      <c r="FAZ29" s="267"/>
      <c r="FBA29" s="267"/>
      <c r="FBB29" s="267"/>
      <c r="FBC29" s="267"/>
      <c r="FBD29" s="267"/>
      <c r="FBE29" s="267"/>
      <c r="FBF29" s="267"/>
      <c r="FBG29" s="267"/>
      <c r="FBH29" s="267"/>
      <c r="FBI29" s="267"/>
      <c r="FBJ29" s="267"/>
      <c r="FBK29" s="267"/>
      <c r="FBL29" s="267"/>
      <c r="FBM29" s="267"/>
      <c r="FBN29" s="267"/>
      <c r="FBO29" s="267"/>
      <c r="FBP29" s="267"/>
      <c r="FBQ29" s="267"/>
      <c r="FBR29" s="267"/>
      <c r="FBS29" s="267"/>
      <c r="FBT29" s="267"/>
      <c r="FBU29" s="267"/>
      <c r="FBV29" s="267"/>
      <c r="FBW29" s="267"/>
      <c r="FBX29" s="267"/>
      <c r="FBY29" s="267"/>
      <c r="FBZ29" s="267"/>
      <c r="FCA29" s="267"/>
      <c r="FCB29" s="267"/>
      <c r="FCC29" s="267"/>
      <c r="FCD29" s="267"/>
      <c r="FCE29" s="267"/>
      <c r="FCF29" s="267"/>
      <c r="FCG29" s="267"/>
      <c r="FCH29" s="267"/>
      <c r="FCI29" s="267"/>
      <c r="FCJ29" s="267"/>
      <c r="FCK29" s="267"/>
      <c r="FCL29" s="267"/>
      <c r="FCM29" s="267"/>
      <c r="FCN29" s="267"/>
      <c r="FCO29" s="267"/>
      <c r="FCP29" s="267"/>
      <c r="FCQ29" s="267"/>
      <c r="FCR29" s="267"/>
      <c r="FCS29" s="267"/>
      <c r="FCT29" s="267"/>
      <c r="FCU29" s="267"/>
      <c r="FCV29" s="267"/>
      <c r="FCW29" s="267"/>
      <c r="FCX29" s="267"/>
      <c r="FCY29" s="267"/>
      <c r="FCZ29" s="267"/>
      <c r="FDA29" s="267"/>
      <c r="FDB29" s="267"/>
      <c r="FDC29" s="267"/>
      <c r="FDD29" s="267"/>
      <c r="FDE29" s="267"/>
      <c r="FDF29" s="267"/>
      <c r="FDG29" s="267"/>
      <c r="FDH29" s="267"/>
      <c r="FDI29" s="267"/>
      <c r="FDJ29" s="267"/>
      <c r="FDK29" s="267"/>
      <c r="FDL29" s="267"/>
      <c r="FDM29" s="267"/>
      <c r="FDN29" s="267"/>
      <c r="FDO29" s="267"/>
      <c r="FDP29" s="267"/>
      <c r="FDQ29" s="267"/>
      <c r="FDR29" s="267"/>
      <c r="FDS29" s="267"/>
      <c r="FDT29" s="267"/>
      <c r="FDU29" s="267"/>
      <c r="FDV29" s="267"/>
      <c r="FDW29" s="267"/>
      <c r="FDX29" s="267"/>
      <c r="FDY29" s="267"/>
      <c r="FDZ29" s="267"/>
      <c r="FEA29" s="267"/>
      <c r="FEB29" s="267"/>
      <c r="FEC29" s="267"/>
      <c r="FED29" s="267"/>
      <c r="FEE29" s="267"/>
      <c r="FEF29" s="267"/>
      <c r="FEG29" s="267"/>
      <c r="FEH29" s="267"/>
      <c r="FEI29" s="267"/>
      <c r="FEJ29" s="267"/>
      <c r="FEK29" s="267"/>
      <c r="FEL29" s="267"/>
      <c r="FEM29" s="267"/>
      <c r="FEN29" s="267"/>
      <c r="FEO29" s="267"/>
      <c r="FEP29" s="267"/>
      <c r="FEQ29" s="267"/>
      <c r="FER29" s="267"/>
      <c r="FES29" s="267"/>
      <c r="FET29" s="267"/>
      <c r="FEU29" s="267"/>
      <c r="FEV29" s="267"/>
      <c r="FEW29" s="267"/>
      <c r="FEX29" s="267"/>
      <c r="FEY29" s="267"/>
      <c r="FEZ29" s="267"/>
      <c r="FFA29" s="267"/>
      <c r="FFB29" s="267"/>
      <c r="FFC29" s="267"/>
      <c r="FFD29" s="267"/>
      <c r="FFE29" s="267"/>
      <c r="FFF29" s="267"/>
      <c r="FFG29" s="267"/>
      <c r="FFH29" s="267"/>
      <c r="FFI29" s="267"/>
      <c r="FFJ29" s="267"/>
      <c r="FFK29" s="267"/>
      <c r="FFL29" s="267"/>
      <c r="FFM29" s="267"/>
      <c r="FFN29" s="267"/>
      <c r="FFO29" s="267"/>
      <c r="FFP29" s="267"/>
      <c r="FFQ29" s="267"/>
      <c r="FFR29" s="267"/>
      <c r="FFS29" s="267"/>
      <c r="FFT29" s="267"/>
      <c r="FFU29" s="267"/>
      <c r="FFV29" s="267"/>
      <c r="FFW29" s="267"/>
      <c r="FFX29" s="267"/>
      <c r="FFY29" s="267"/>
      <c r="FFZ29" s="267"/>
      <c r="FGA29" s="267"/>
      <c r="FGB29" s="267"/>
      <c r="FGC29" s="267"/>
      <c r="FGD29" s="267"/>
      <c r="FGE29" s="267"/>
      <c r="FGF29" s="267"/>
      <c r="FGG29" s="267"/>
      <c r="FGH29" s="267"/>
      <c r="FGI29" s="267"/>
      <c r="FGJ29" s="267"/>
      <c r="FGK29" s="267"/>
      <c r="FGL29" s="267"/>
      <c r="FGM29" s="267"/>
      <c r="FGN29" s="267"/>
      <c r="FGO29" s="267"/>
      <c r="FGP29" s="267"/>
      <c r="FGQ29" s="267"/>
      <c r="FGR29" s="267"/>
      <c r="FGS29" s="267"/>
      <c r="FGT29" s="267"/>
      <c r="FGU29" s="267"/>
      <c r="FGV29" s="267"/>
      <c r="FGW29" s="267"/>
      <c r="FGX29" s="267"/>
      <c r="FGY29" s="267"/>
      <c r="FGZ29" s="267"/>
      <c r="FHA29" s="267"/>
      <c r="FHB29" s="267"/>
      <c r="FHC29" s="267"/>
      <c r="FHD29" s="267"/>
      <c r="FHE29" s="267"/>
      <c r="FHF29" s="267"/>
      <c r="FHG29" s="267"/>
      <c r="FHH29" s="267"/>
      <c r="FHI29" s="267"/>
      <c r="FHJ29" s="267"/>
      <c r="FHK29" s="267"/>
      <c r="FHL29" s="267"/>
      <c r="FHM29" s="267"/>
      <c r="FHN29" s="267"/>
      <c r="FHO29" s="267"/>
      <c r="FHP29" s="267"/>
      <c r="FHQ29" s="267"/>
      <c r="FHR29" s="267"/>
      <c r="FHS29" s="267"/>
      <c r="FHT29" s="267"/>
      <c r="FHU29" s="267"/>
      <c r="FHV29" s="267"/>
      <c r="FHW29" s="267"/>
      <c r="FHX29" s="267"/>
      <c r="FHY29" s="267"/>
      <c r="FHZ29" s="267"/>
      <c r="FIA29" s="267"/>
      <c r="FIB29" s="267"/>
      <c r="FIC29" s="267"/>
      <c r="FID29" s="267"/>
      <c r="FIE29" s="267"/>
      <c r="FIF29" s="267"/>
      <c r="FIG29" s="267"/>
      <c r="FIH29" s="267"/>
      <c r="FII29" s="267"/>
      <c r="FIJ29" s="267"/>
      <c r="FIK29" s="267"/>
      <c r="FIL29" s="267"/>
      <c r="FIM29" s="267"/>
      <c r="FIN29" s="267"/>
      <c r="FIO29" s="267"/>
      <c r="FIP29" s="267"/>
      <c r="FIQ29" s="267"/>
      <c r="FIR29" s="267"/>
      <c r="FIS29" s="267"/>
      <c r="FIT29" s="267"/>
      <c r="FIU29" s="267"/>
      <c r="FIV29" s="267"/>
      <c r="FIW29" s="267"/>
      <c r="FIX29" s="267"/>
      <c r="FIY29" s="267"/>
      <c r="FIZ29" s="267"/>
      <c r="FJA29" s="267"/>
      <c r="FJB29" s="267"/>
      <c r="FJC29" s="267"/>
      <c r="FJD29" s="267"/>
      <c r="FJE29" s="267"/>
      <c r="FJF29" s="267"/>
      <c r="FJG29" s="267"/>
      <c r="FJH29" s="267"/>
      <c r="FJI29" s="267"/>
      <c r="FJJ29" s="267"/>
      <c r="FJK29" s="267"/>
      <c r="FJL29" s="267"/>
      <c r="FJM29" s="267"/>
      <c r="FJN29" s="267"/>
      <c r="FJO29" s="267"/>
      <c r="FJP29" s="267"/>
      <c r="FJQ29" s="267"/>
      <c r="FJR29" s="267"/>
      <c r="FJS29" s="267"/>
      <c r="FJT29" s="267"/>
      <c r="FJU29" s="267"/>
      <c r="FJV29" s="267"/>
      <c r="FJW29" s="267"/>
      <c r="FJX29" s="267"/>
      <c r="FJY29" s="267"/>
      <c r="FJZ29" s="267"/>
      <c r="FKA29" s="267"/>
      <c r="FKB29" s="267"/>
      <c r="FKC29" s="267"/>
      <c r="FKD29" s="267"/>
      <c r="FKE29" s="267"/>
      <c r="FKF29" s="267"/>
      <c r="FKG29" s="267"/>
      <c r="FKH29" s="267"/>
      <c r="FKI29" s="267"/>
      <c r="FKJ29" s="267"/>
      <c r="FKK29" s="267"/>
      <c r="FKL29" s="267"/>
      <c r="FKM29" s="267"/>
      <c r="FKN29" s="267"/>
      <c r="FKO29" s="267"/>
      <c r="FKP29" s="267"/>
      <c r="FKQ29" s="267"/>
      <c r="FKR29" s="267"/>
      <c r="FKS29" s="267"/>
      <c r="FKT29" s="267"/>
      <c r="FKU29" s="267"/>
      <c r="FKV29" s="267"/>
      <c r="FKW29" s="267"/>
      <c r="FKX29" s="267"/>
      <c r="FKY29" s="267"/>
      <c r="FKZ29" s="267"/>
      <c r="FLA29" s="267"/>
      <c r="FLB29" s="267"/>
      <c r="FLC29" s="267"/>
      <c r="FLD29" s="267"/>
      <c r="FLE29" s="267"/>
      <c r="FLF29" s="267"/>
      <c r="FLG29" s="267"/>
      <c r="FLH29" s="267"/>
      <c r="FLI29" s="267"/>
      <c r="FLJ29" s="267"/>
      <c r="FLK29" s="267"/>
      <c r="FLL29" s="267"/>
      <c r="FLM29" s="267"/>
      <c r="FLN29" s="267"/>
      <c r="FLO29" s="267"/>
      <c r="FLP29" s="267"/>
      <c r="FLQ29" s="267"/>
      <c r="FLR29" s="267"/>
      <c r="FLS29" s="267"/>
      <c r="FLT29" s="267"/>
      <c r="FLU29" s="267"/>
      <c r="FLV29" s="267"/>
      <c r="FLW29" s="267"/>
      <c r="FLX29" s="267"/>
      <c r="FLY29" s="267"/>
      <c r="FLZ29" s="267"/>
      <c r="FMA29" s="267"/>
      <c r="FMB29" s="267"/>
      <c r="FMC29" s="267"/>
      <c r="FMD29" s="267"/>
      <c r="FME29" s="267"/>
      <c r="FMF29" s="267"/>
      <c r="FMG29" s="267"/>
      <c r="FMH29" s="267"/>
      <c r="FMI29" s="267"/>
      <c r="FMJ29" s="267"/>
      <c r="FMK29" s="267"/>
      <c r="FML29" s="267"/>
      <c r="FMM29" s="267"/>
      <c r="FMN29" s="267"/>
      <c r="FMO29" s="267"/>
      <c r="FMP29" s="267"/>
      <c r="FMQ29" s="267"/>
      <c r="FMR29" s="267"/>
      <c r="FMS29" s="267"/>
      <c r="FMT29" s="267"/>
      <c r="FMU29" s="267"/>
      <c r="FMV29" s="267"/>
      <c r="FMW29" s="267"/>
      <c r="FMX29" s="267"/>
      <c r="FMY29" s="267"/>
      <c r="FMZ29" s="267"/>
      <c r="FNA29" s="267"/>
      <c r="FNB29" s="267"/>
      <c r="FNC29" s="267"/>
      <c r="FND29" s="267"/>
      <c r="FNE29" s="267"/>
      <c r="FNF29" s="267"/>
      <c r="FNG29" s="267"/>
      <c r="FNH29" s="267"/>
      <c r="FNI29" s="267"/>
      <c r="FNJ29" s="267"/>
      <c r="FNK29" s="267"/>
      <c r="FNL29" s="267"/>
      <c r="FNM29" s="267"/>
      <c r="FNN29" s="267"/>
      <c r="FNO29" s="267"/>
      <c r="FNP29" s="267"/>
      <c r="FNQ29" s="267"/>
      <c r="FNR29" s="267"/>
      <c r="FNS29" s="267"/>
      <c r="FNT29" s="267"/>
      <c r="FNU29" s="267"/>
      <c r="FNV29" s="267"/>
      <c r="FNW29" s="267"/>
      <c r="FNX29" s="267"/>
      <c r="FNY29" s="267"/>
      <c r="FNZ29" s="267"/>
      <c r="FOA29" s="267"/>
      <c r="FOB29" s="267"/>
      <c r="FOC29" s="267"/>
      <c r="FOD29" s="267"/>
      <c r="FOE29" s="267"/>
      <c r="FOF29" s="267"/>
      <c r="FOG29" s="267"/>
      <c r="FOH29" s="267"/>
      <c r="FOI29" s="267"/>
      <c r="FOJ29" s="267"/>
      <c r="FOK29" s="267"/>
      <c r="FOL29" s="267"/>
      <c r="FOM29" s="267"/>
      <c r="FON29" s="267"/>
      <c r="FOO29" s="267"/>
      <c r="FOP29" s="267"/>
      <c r="FOQ29" s="267"/>
      <c r="FOR29" s="267"/>
      <c r="FOS29" s="267"/>
      <c r="FOT29" s="267"/>
      <c r="FOU29" s="267"/>
      <c r="FOV29" s="267"/>
      <c r="FOW29" s="267"/>
      <c r="FOX29" s="267"/>
      <c r="FOY29" s="267"/>
      <c r="FOZ29" s="267"/>
      <c r="FPA29" s="267"/>
      <c r="FPB29" s="267"/>
      <c r="FPC29" s="267"/>
      <c r="FPD29" s="267"/>
      <c r="FPE29" s="267"/>
      <c r="FPF29" s="267"/>
      <c r="FPG29" s="267"/>
      <c r="FPH29" s="267"/>
      <c r="FPI29" s="267"/>
      <c r="FPJ29" s="267"/>
      <c r="FPK29" s="267"/>
      <c r="FPL29" s="267"/>
      <c r="FPM29" s="267"/>
      <c r="FPN29" s="267"/>
      <c r="FPO29" s="267"/>
      <c r="FPP29" s="267"/>
      <c r="FPQ29" s="267"/>
      <c r="FPR29" s="267"/>
      <c r="FPS29" s="267"/>
      <c r="FPT29" s="267"/>
      <c r="FPU29" s="267"/>
      <c r="FPV29" s="267"/>
      <c r="FPW29" s="267"/>
      <c r="FPX29" s="267"/>
      <c r="FPY29" s="267"/>
      <c r="FPZ29" s="267"/>
      <c r="FQA29" s="267"/>
      <c r="FQB29" s="267"/>
      <c r="FQC29" s="267"/>
      <c r="FQD29" s="267"/>
      <c r="FQE29" s="267"/>
      <c r="FQF29" s="267"/>
      <c r="FQG29" s="267"/>
      <c r="FQH29" s="267"/>
      <c r="FQI29" s="267"/>
      <c r="FQJ29" s="267"/>
      <c r="FQK29" s="267"/>
      <c r="FQL29" s="267"/>
      <c r="FQM29" s="267"/>
      <c r="FQN29" s="267"/>
      <c r="FQO29" s="267"/>
      <c r="FQP29" s="267"/>
      <c r="FQQ29" s="267"/>
      <c r="FQR29" s="267"/>
      <c r="FQS29" s="267"/>
      <c r="FQT29" s="267"/>
      <c r="FQU29" s="267"/>
      <c r="FQV29" s="267"/>
      <c r="FQW29" s="267"/>
      <c r="FQX29" s="267"/>
      <c r="FQY29" s="267"/>
      <c r="FQZ29" s="267"/>
      <c r="FRA29" s="267"/>
      <c r="FRB29" s="267"/>
      <c r="FRC29" s="267"/>
      <c r="FRD29" s="267"/>
      <c r="FRE29" s="267"/>
      <c r="FRF29" s="267"/>
      <c r="FRG29" s="267"/>
      <c r="FRH29" s="267"/>
      <c r="FRI29" s="267"/>
      <c r="FRJ29" s="267"/>
      <c r="FRK29" s="267"/>
      <c r="FRL29" s="267"/>
      <c r="FRM29" s="267"/>
      <c r="FRN29" s="267"/>
      <c r="FRO29" s="267"/>
      <c r="FRP29" s="267"/>
      <c r="FRQ29" s="267"/>
      <c r="FRR29" s="267"/>
      <c r="FRS29" s="267"/>
      <c r="FRT29" s="267"/>
      <c r="FRU29" s="267"/>
      <c r="FRV29" s="267"/>
      <c r="FRW29" s="267"/>
      <c r="FRX29" s="267"/>
      <c r="FRY29" s="267"/>
      <c r="FRZ29" s="267"/>
      <c r="FSA29" s="267"/>
      <c r="FSB29" s="267"/>
      <c r="FSC29" s="267"/>
      <c r="FSD29" s="267"/>
      <c r="FSE29" s="267"/>
      <c r="FSF29" s="267"/>
      <c r="FSG29" s="267"/>
      <c r="FSH29" s="267"/>
      <c r="FSI29" s="267"/>
      <c r="FSJ29" s="267"/>
      <c r="FSK29" s="267"/>
      <c r="FSL29" s="267"/>
      <c r="FSM29" s="267"/>
      <c r="FSN29" s="267"/>
      <c r="FSO29" s="267"/>
      <c r="FSP29" s="267"/>
      <c r="FSQ29" s="267"/>
      <c r="FSR29" s="267"/>
      <c r="FSS29" s="267"/>
      <c r="FST29" s="267"/>
      <c r="FSU29" s="267"/>
      <c r="FSV29" s="267"/>
      <c r="FSW29" s="267"/>
      <c r="FSX29" s="267"/>
      <c r="FSY29" s="267"/>
      <c r="FSZ29" s="267"/>
      <c r="FTA29" s="267"/>
      <c r="FTB29" s="267"/>
      <c r="FTC29" s="267"/>
      <c r="FTD29" s="267"/>
      <c r="FTE29" s="267"/>
      <c r="FTF29" s="267"/>
      <c r="FTG29" s="267"/>
      <c r="FTH29" s="267"/>
      <c r="FTI29" s="267"/>
      <c r="FTJ29" s="267"/>
      <c r="FTK29" s="267"/>
      <c r="FTL29" s="267"/>
      <c r="FTM29" s="267"/>
      <c r="FTN29" s="267"/>
      <c r="FTO29" s="267"/>
      <c r="FTP29" s="267"/>
      <c r="FTQ29" s="267"/>
      <c r="FTR29" s="267"/>
      <c r="FTS29" s="267"/>
      <c r="FTT29" s="267"/>
      <c r="FTU29" s="267"/>
      <c r="FTV29" s="267"/>
      <c r="FTW29" s="267"/>
      <c r="FTX29" s="267"/>
      <c r="FTY29" s="267"/>
      <c r="FTZ29" s="267"/>
      <c r="FUA29" s="267"/>
      <c r="FUB29" s="267"/>
      <c r="FUC29" s="267"/>
      <c r="FUD29" s="267"/>
      <c r="FUE29" s="267"/>
      <c r="FUF29" s="267"/>
      <c r="FUG29" s="267"/>
      <c r="FUH29" s="267"/>
      <c r="FUI29" s="267"/>
      <c r="FUJ29" s="267"/>
      <c r="FUK29" s="267"/>
      <c r="FUL29" s="267"/>
      <c r="FUM29" s="267"/>
      <c r="FUN29" s="267"/>
      <c r="FUO29" s="267"/>
      <c r="FUP29" s="267"/>
      <c r="FUQ29" s="267"/>
      <c r="FUR29" s="267"/>
      <c r="FUS29" s="267"/>
      <c r="FUT29" s="267"/>
      <c r="FUU29" s="267"/>
      <c r="FUV29" s="267"/>
      <c r="FUW29" s="267"/>
      <c r="FUX29" s="267"/>
      <c r="FUY29" s="267"/>
      <c r="FUZ29" s="267"/>
      <c r="FVA29" s="267"/>
      <c r="FVB29" s="267"/>
      <c r="FVC29" s="267"/>
      <c r="FVD29" s="267"/>
      <c r="FVE29" s="267"/>
      <c r="FVF29" s="267"/>
      <c r="FVG29" s="267"/>
      <c r="FVH29" s="267"/>
      <c r="FVI29" s="267"/>
      <c r="FVJ29" s="267"/>
      <c r="FVK29" s="267"/>
      <c r="FVL29" s="267"/>
      <c r="FVM29" s="267"/>
      <c r="FVN29" s="267"/>
      <c r="FVO29" s="267"/>
      <c r="FVP29" s="267"/>
      <c r="FVQ29" s="267"/>
      <c r="FVR29" s="267"/>
      <c r="FVS29" s="267"/>
      <c r="FVT29" s="267"/>
      <c r="FVU29" s="267"/>
      <c r="FVV29" s="267"/>
      <c r="FVW29" s="267"/>
      <c r="FVX29" s="267"/>
      <c r="FVY29" s="267"/>
      <c r="FVZ29" s="267"/>
      <c r="FWA29" s="267"/>
      <c r="FWB29" s="267"/>
      <c r="FWC29" s="267"/>
      <c r="FWD29" s="267"/>
      <c r="FWE29" s="267"/>
      <c r="FWF29" s="267"/>
      <c r="FWG29" s="267"/>
      <c r="FWH29" s="267"/>
      <c r="FWI29" s="267"/>
      <c r="FWJ29" s="267"/>
      <c r="FWK29" s="267"/>
      <c r="FWL29" s="267"/>
      <c r="FWM29" s="267"/>
      <c r="FWN29" s="267"/>
      <c r="FWO29" s="267"/>
      <c r="FWP29" s="267"/>
      <c r="FWQ29" s="267"/>
      <c r="FWR29" s="267"/>
      <c r="FWS29" s="267"/>
      <c r="FWT29" s="267"/>
      <c r="FWU29" s="267"/>
      <c r="FWV29" s="267"/>
      <c r="FWW29" s="267"/>
      <c r="FWX29" s="267"/>
      <c r="FWY29" s="267"/>
      <c r="FWZ29" s="267"/>
      <c r="FXA29" s="267"/>
      <c r="FXB29" s="267"/>
      <c r="FXC29" s="267"/>
      <c r="FXD29" s="267"/>
      <c r="FXE29" s="267"/>
      <c r="FXF29" s="267"/>
      <c r="FXG29" s="267"/>
      <c r="FXH29" s="267"/>
      <c r="FXI29" s="267"/>
      <c r="FXJ29" s="267"/>
      <c r="FXK29" s="267"/>
      <c r="FXL29" s="267"/>
      <c r="FXM29" s="267"/>
      <c r="FXN29" s="267"/>
      <c r="FXO29" s="267"/>
      <c r="FXP29" s="267"/>
      <c r="FXQ29" s="267"/>
      <c r="FXR29" s="267"/>
      <c r="FXS29" s="267"/>
      <c r="FXT29" s="267"/>
      <c r="FXU29" s="267"/>
      <c r="FXV29" s="267"/>
      <c r="FXW29" s="267"/>
      <c r="FXX29" s="267"/>
      <c r="FXY29" s="267"/>
      <c r="FXZ29" s="267"/>
      <c r="FYA29" s="267"/>
      <c r="FYB29" s="267"/>
      <c r="FYC29" s="267"/>
      <c r="FYD29" s="267"/>
      <c r="FYE29" s="267"/>
      <c r="FYF29" s="267"/>
      <c r="FYG29" s="267"/>
      <c r="FYH29" s="267"/>
      <c r="FYI29" s="267"/>
      <c r="FYJ29" s="267"/>
      <c r="FYK29" s="267"/>
      <c r="FYL29" s="267"/>
      <c r="FYM29" s="267"/>
      <c r="FYN29" s="267"/>
      <c r="FYO29" s="267"/>
      <c r="FYP29" s="267"/>
      <c r="FYQ29" s="267"/>
      <c r="FYR29" s="267"/>
      <c r="FYS29" s="267"/>
      <c r="FYT29" s="267"/>
      <c r="FYU29" s="267"/>
      <c r="FYV29" s="267"/>
      <c r="FYW29" s="267"/>
      <c r="FYX29" s="267"/>
      <c r="FYY29" s="267"/>
      <c r="FYZ29" s="267"/>
      <c r="FZA29" s="267"/>
      <c r="FZB29" s="267"/>
      <c r="FZC29" s="267"/>
      <c r="FZD29" s="267"/>
      <c r="FZE29" s="267"/>
      <c r="FZF29" s="267"/>
      <c r="FZG29" s="267"/>
      <c r="FZH29" s="267"/>
      <c r="FZI29" s="267"/>
      <c r="FZJ29" s="267"/>
      <c r="FZK29" s="267"/>
      <c r="FZL29" s="267"/>
      <c r="FZM29" s="267"/>
      <c r="FZN29" s="267"/>
      <c r="FZO29" s="267"/>
      <c r="FZP29" s="267"/>
      <c r="FZQ29" s="267"/>
      <c r="FZR29" s="267"/>
      <c r="FZS29" s="267"/>
      <c r="FZT29" s="267"/>
      <c r="FZU29" s="267"/>
      <c r="FZV29" s="267"/>
      <c r="FZW29" s="267"/>
      <c r="FZX29" s="267"/>
      <c r="FZY29" s="267"/>
      <c r="FZZ29" s="267"/>
      <c r="GAA29" s="267"/>
      <c r="GAB29" s="267"/>
      <c r="GAC29" s="267"/>
      <c r="GAD29" s="267"/>
      <c r="GAE29" s="267"/>
      <c r="GAF29" s="267"/>
      <c r="GAG29" s="267"/>
      <c r="GAH29" s="267"/>
      <c r="GAI29" s="267"/>
      <c r="GAJ29" s="267"/>
      <c r="GAK29" s="267"/>
      <c r="GAL29" s="267"/>
      <c r="GAM29" s="267"/>
      <c r="GAN29" s="267"/>
      <c r="GAO29" s="267"/>
      <c r="GAP29" s="267"/>
      <c r="GAQ29" s="267"/>
      <c r="GAR29" s="267"/>
      <c r="GAS29" s="267"/>
      <c r="GAT29" s="267"/>
      <c r="GAU29" s="267"/>
      <c r="GAV29" s="267"/>
      <c r="GAW29" s="267"/>
      <c r="GAX29" s="267"/>
      <c r="GAY29" s="267"/>
      <c r="GAZ29" s="267"/>
      <c r="GBA29" s="267"/>
      <c r="GBB29" s="267"/>
      <c r="GBC29" s="267"/>
      <c r="GBD29" s="267"/>
      <c r="GBE29" s="267"/>
      <c r="GBF29" s="267"/>
      <c r="GBG29" s="267"/>
      <c r="GBH29" s="267"/>
      <c r="GBI29" s="267"/>
      <c r="GBJ29" s="267"/>
      <c r="GBK29" s="267"/>
      <c r="GBL29" s="267"/>
      <c r="GBM29" s="267"/>
      <c r="GBN29" s="267"/>
      <c r="GBO29" s="267"/>
      <c r="GBP29" s="267"/>
      <c r="GBQ29" s="267"/>
      <c r="GBR29" s="267"/>
      <c r="GBS29" s="267"/>
      <c r="GBT29" s="267"/>
      <c r="GBU29" s="267"/>
      <c r="GBV29" s="267"/>
      <c r="GBW29" s="267"/>
      <c r="GBX29" s="267"/>
      <c r="GBY29" s="267"/>
      <c r="GBZ29" s="267"/>
      <c r="GCA29" s="267"/>
      <c r="GCB29" s="267"/>
      <c r="GCC29" s="267"/>
      <c r="GCD29" s="267"/>
      <c r="GCE29" s="267"/>
      <c r="GCF29" s="267"/>
      <c r="GCG29" s="267"/>
      <c r="GCH29" s="267"/>
      <c r="GCI29" s="267"/>
      <c r="GCJ29" s="267"/>
      <c r="GCK29" s="267"/>
      <c r="GCL29" s="267"/>
      <c r="GCM29" s="267"/>
      <c r="GCN29" s="267"/>
      <c r="GCO29" s="267"/>
      <c r="GCP29" s="267"/>
      <c r="GCQ29" s="267"/>
      <c r="GCR29" s="267"/>
      <c r="GCS29" s="267"/>
      <c r="GCT29" s="267"/>
      <c r="GCU29" s="267"/>
      <c r="GCV29" s="267"/>
      <c r="GCW29" s="267"/>
      <c r="GCX29" s="267"/>
      <c r="GCY29" s="267"/>
      <c r="GCZ29" s="267"/>
      <c r="GDA29" s="267"/>
      <c r="GDB29" s="267"/>
      <c r="GDC29" s="267"/>
      <c r="GDD29" s="267"/>
      <c r="GDE29" s="267"/>
      <c r="GDF29" s="267"/>
      <c r="GDG29" s="267"/>
      <c r="GDH29" s="267"/>
      <c r="GDI29" s="267"/>
      <c r="GDJ29" s="267"/>
      <c r="GDK29" s="267"/>
      <c r="GDL29" s="267"/>
      <c r="GDM29" s="267"/>
      <c r="GDN29" s="267"/>
      <c r="GDO29" s="267"/>
      <c r="GDP29" s="267"/>
      <c r="GDQ29" s="267"/>
      <c r="GDR29" s="267"/>
      <c r="GDS29" s="267"/>
      <c r="GDT29" s="267"/>
      <c r="GDU29" s="267"/>
      <c r="GDV29" s="267"/>
      <c r="GDW29" s="267"/>
      <c r="GDX29" s="267"/>
      <c r="GDY29" s="267"/>
      <c r="GDZ29" s="267"/>
      <c r="GEA29" s="267"/>
      <c r="GEB29" s="267"/>
      <c r="GEC29" s="267"/>
      <c r="GED29" s="267"/>
      <c r="GEE29" s="267"/>
      <c r="GEF29" s="267"/>
      <c r="GEG29" s="267"/>
      <c r="GEH29" s="267"/>
      <c r="GEI29" s="267"/>
      <c r="GEJ29" s="267"/>
      <c r="GEK29" s="267"/>
      <c r="GEL29" s="267"/>
      <c r="GEM29" s="267"/>
      <c r="GEN29" s="267"/>
      <c r="GEO29" s="267"/>
      <c r="GEP29" s="267"/>
      <c r="GEQ29" s="267"/>
      <c r="GER29" s="267"/>
      <c r="GES29" s="267"/>
      <c r="GET29" s="267"/>
      <c r="GEU29" s="267"/>
      <c r="GEV29" s="267"/>
      <c r="GEW29" s="267"/>
      <c r="GEX29" s="267"/>
      <c r="GEY29" s="267"/>
      <c r="GEZ29" s="267"/>
      <c r="GFA29" s="267"/>
      <c r="GFB29" s="267"/>
      <c r="GFC29" s="267"/>
      <c r="GFD29" s="267"/>
      <c r="GFE29" s="267"/>
      <c r="GFF29" s="267"/>
      <c r="GFG29" s="267"/>
      <c r="GFH29" s="267"/>
      <c r="GFI29" s="267"/>
      <c r="GFJ29" s="267"/>
      <c r="GFK29" s="267"/>
      <c r="GFL29" s="267"/>
      <c r="GFM29" s="267"/>
      <c r="GFN29" s="267"/>
      <c r="GFO29" s="267"/>
      <c r="GFP29" s="267"/>
      <c r="GFQ29" s="267"/>
      <c r="GFR29" s="267"/>
      <c r="GFS29" s="267"/>
      <c r="GFT29" s="267"/>
      <c r="GFU29" s="267"/>
      <c r="GFV29" s="267"/>
      <c r="GFW29" s="267"/>
      <c r="GFX29" s="267"/>
      <c r="GFY29" s="267"/>
      <c r="GFZ29" s="267"/>
      <c r="GGA29" s="267"/>
      <c r="GGB29" s="267"/>
      <c r="GGC29" s="267"/>
      <c r="GGD29" s="267"/>
      <c r="GGE29" s="267"/>
      <c r="GGF29" s="267"/>
      <c r="GGG29" s="267"/>
      <c r="GGH29" s="267"/>
      <c r="GGI29" s="267"/>
      <c r="GGJ29" s="267"/>
      <c r="GGK29" s="267"/>
      <c r="GGL29" s="267"/>
      <c r="GGM29" s="267"/>
      <c r="GGN29" s="267"/>
      <c r="GGO29" s="267"/>
      <c r="GGP29" s="267"/>
      <c r="GGQ29" s="267"/>
      <c r="GGR29" s="267"/>
      <c r="GGS29" s="267"/>
      <c r="GGT29" s="267"/>
      <c r="GGU29" s="267"/>
      <c r="GGV29" s="267"/>
      <c r="GGW29" s="267"/>
      <c r="GGX29" s="267"/>
      <c r="GGY29" s="267"/>
      <c r="GGZ29" s="267"/>
      <c r="GHA29" s="267"/>
      <c r="GHB29" s="267"/>
      <c r="GHC29" s="267"/>
      <c r="GHD29" s="267"/>
      <c r="GHE29" s="267"/>
      <c r="GHF29" s="267"/>
      <c r="GHG29" s="267"/>
      <c r="GHH29" s="267"/>
      <c r="GHI29" s="267"/>
      <c r="GHJ29" s="267"/>
      <c r="GHK29" s="267"/>
      <c r="GHL29" s="267"/>
      <c r="GHM29" s="267"/>
      <c r="GHN29" s="267"/>
      <c r="GHO29" s="267"/>
      <c r="GHP29" s="267"/>
      <c r="GHQ29" s="267"/>
      <c r="GHR29" s="267"/>
      <c r="GHS29" s="267"/>
      <c r="GHT29" s="267"/>
      <c r="GHU29" s="267"/>
      <c r="GHV29" s="267"/>
      <c r="GHW29" s="267"/>
      <c r="GHX29" s="267"/>
      <c r="GHY29" s="267"/>
      <c r="GHZ29" s="267"/>
      <c r="GIA29" s="267"/>
      <c r="GIB29" s="267"/>
      <c r="GIC29" s="267"/>
      <c r="GID29" s="267"/>
      <c r="GIE29" s="267"/>
      <c r="GIF29" s="267"/>
      <c r="GIG29" s="267"/>
      <c r="GIH29" s="267"/>
      <c r="GII29" s="267"/>
      <c r="GIJ29" s="267"/>
      <c r="GIK29" s="267"/>
      <c r="GIL29" s="267"/>
      <c r="GIM29" s="267"/>
      <c r="GIN29" s="267"/>
      <c r="GIO29" s="267"/>
      <c r="GIP29" s="267"/>
      <c r="GIQ29" s="267"/>
      <c r="GIR29" s="267"/>
      <c r="GIS29" s="267"/>
      <c r="GIT29" s="267"/>
      <c r="GIU29" s="267"/>
      <c r="GIV29" s="267"/>
      <c r="GIW29" s="267"/>
      <c r="GIX29" s="267"/>
      <c r="GIY29" s="267"/>
      <c r="GIZ29" s="267"/>
      <c r="GJA29" s="267"/>
      <c r="GJB29" s="267"/>
      <c r="GJC29" s="267"/>
      <c r="GJD29" s="267"/>
      <c r="GJE29" s="267"/>
      <c r="GJF29" s="267"/>
      <c r="GJG29" s="267"/>
      <c r="GJH29" s="267"/>
      <c r="GJI29" s="267"/>
      <c r="GJJ29" s="267"/>
      <c r="GJK29" s="267"/>
      <c r="GJL29" s="267"/>
      <c r="GJM29" s="267"/>
      <c r="GJN29" s="267"/>
      <c r="GJO29" s="267"/>
      <c r="GJP29" s="267"/>
      <c r="GJQ29" s="267"/>
      <c r="GJR29" s="267"/>
      <c r="GJS29" s="267"/>
      <c r="GJT29" s="267"/>
      <c r="GJU29" s="267"/>
      <c r="GJV29" s="267"/>
      <c r="GJW29" s="267"/>
      <c r="GJX29" s="267"/>
      <c r="GJY29" s="267"/>
      <c r="GJZ29" s="267"/>
      <c r="GKA29" s="267"/>
      <c r="GKB29" s="267"/>
      <c r="GKC29" s="267"/>
      <c r="GKD29" s="267"/>
      <c r="GKE29" s="267"/>
      <c r="GKF29" s="267"/>
      <c r="GKG29" s="267"/>
      <c r="GKH29" s="267"/>
      <c r="GKI29" s="267"/>
      <c r="GKJ29" s="267"/>
      <c r="GKK29" s="267"/>
      <c r="GKL29" s="267"/>
      <c r="GKM29" s="267"/>
      <c r="GKN29" s="267"/>
      <c r="GKO29" s="267"/>
      <c r="GKP29" s="267"/>
      <c r="GKQ29" s="267"/>
      <c r="GKR29" s="267"/>
      <c r="GKS29" s="267"/>
      <c r="GKT29" s="267"/>
      <c r="GKU29" s="267"/>
      <c r="GKV29" s="267"/>
      <c r="GKW29" s="267"/>
      <c r="GKX29" s="267"/>
      <c r="GKY29" s="267"/>
      <c r="GKZ29" s="267"/>
      <c r="GLA29" s="267"/>
      <c r="GLB29" s="267"/>
      <c r="GLC29" s="267"/>
      <c r="GLD29" s="267"/>
      <c r="GLE29" s="267"/>
      <c r="GLF29" s="267"/>
      <c r="GLG29" s="267"/>
      <c r="GLH29" s="267"/>
      <c r="GLI29" s="267"/>
      <c r="GLJ29" s="267"/>
      <c r="GLK29" s="267"/>
      <c r="GLL29" s="267"/>
      <c r="GLM29" s="267"/>
      <c r="GLN29" s="267"/>
      <c r="GLO29" s="267"/>
      <c r="GLP29" s="267"/>
      <c r="GLQ29" s="267"/>
      <c r="GLR29" s="267"/>
      <c r="GLS29" s="267"/>
      <c r="GLT29" s="267"/>
      <c r="GLU29" s="267"/>
      <c r="GLV29" s="267"/>
      <c r="GLW29" s="267"/>
      <c r="GLX29" s="267"/>
      <c r="GLY29" s="267"/>
      <c r="GLZ29" s="267"/>
      <c r="GMA29" s="267"/>
      <c r="GMB29" s="267"/>
      <c r="GMC29" s="267"/>
      <c r="GMD29" s="267"/>
      <c r="GME29" s="267"/>
      <c r="GMF29" s="267"/>
      <c r="GMG29" s="267"/>
      <c r="GMH29" s="267"/>
      <c r="GMI29" s="267"/>
      <c r="GMJ29" s="267"/>
      <c r="GMK29" s="267"/>
      <c r="GML29" s="267"/>
      <c r="GMM29" s="267"/>
      <c r="GMN29" s="267"/>
      <c r="GMO29" s="267"/>
      <c r="GMP29" s="267"/>
      <c r="GMQ29" s="267"/>
      <c r="GMR29" s="267"/>
      <c r="GMS29" s="267"/>
      <c r="GMT29" s="267"/>
      <c r="GMU29" s="267"/>
      <c r="GMV29" s="267"/>
      <c r="GMW29" s="267"/>
      <c r="GMX29" s="267"/>
      <c r="GMY29" s="267"/>
      <c r="GMZ29" s="267"/>
      <c r="GNA29" s="267"/>
      <c r="GNB29" s="267"/>
      <c r="GNC29" s="267"/>
      <c r="GND29" s="267"/>
      <c r="GNE29" s="267"/>
      <c r="GNF29" s="267"/>
      <c r="GNG29" s="267"/>
      <c r="GNH29" s="267"/>
      <c r="GNI29" s="267"/>
      <c r="GNJ29" s="267"/>
      <c r="GNK29" s="267"/>
      <c r="GNL29" s="267"/>
      <c r="GNM29" s="267"/>
      <c r="GNN29" s="267"/>
      <c r="GNO29" s="267"/>
      <c r="GNP29" s="267"/>
      <c r="GNQ29" s="267"/>
      <c r="GNR29" s="267"/>
      <c r="GNS29" s="267"/>
      <c r="GNT29" s="267"/>
      <c r="GNU29" s="267"/>
      <c r="GNV29" s="267"/>
      <c r="GNW29" s="267"/>
      <c r="GNX29" s="267"/>
      <c r="GNY29" s="267"/>
      <c r="GNZ29" s="267"/>
      <c r="GOA29" s="267"/>
      <c r="GOB29" s="267"/>
      <c r="GOC29" s="267"/>
      <c r="GOD29" s="267"/>
      <c r="GOE29" s="267"/>
      <c r="GOF29" s="267"/>
      <c r="GOG29" s="267"/>
      <c r="GOH29" s="267"/>
      <c r="GOI29" s="267"/>
      <c r="GOJ29" s="267"/>
      <c r="GOK29" s="267"/>
      <c r="GOL29" s="267"/>
      <c r="GOM29" s="267"/>
      <c r="GON29" s="267"/>
      <c r="GOO29" s="267"/>
      <c r="GOP29" s="267"/>
      <c r="GOQ29" s="267"/>
      <c r="GOR29" s="267"/>
      <c r="GOS29" s="267"/>
      <c r="GOT29" s="267"/>
      <c r="GOU29" s="267"/>
      <c r="GOV29" s="267"/>
      <c r="GOW29" s="267"/>
      <c r="GOX29" s="267"/>
      <c r="GOY29" s="267"/>
      <c r="GOZ29" s="267"/>
      <c r="GPA29" s="267"/>
      <c r="GPB29" s="267"/>
      <c r="GPC29" s="267"/>
      <c r="GPD29" s="267"/>
      <c r="GPE29" s="267"/>
      <c r="GPF29" s="267"/>
      <c r="GPG29" s="267"/>
      <c r="GPH29" s="267"/>
      <c r="GPI29" s="267"/>
      <c r="GPJ29" s="267"/>
      <c r="GPK29" s="267"/>
      <c r="GPL29" s="267"/>
      <c r="GPM29" s="267"/>
      <c r="GPN29" s="267"/>
      <c r="GPO29" s="267"/>
      <c r="GPP29" s="267"/>
      <c r="GPQ29" s="267"/>
      <c r="GPR29" s="267"/>
      <c r="GPS29" s="267"/>
      <c r="GPT29" s="267"/>
      <c r="GPU29" s="267"/>
      <c r="GPV29" s="267"/>
      <c r="GPW29" s="267"/>
      <c r="GPX29" s="267"/>
      <c r="GPY29" s="267"/>
      <c r="GPZ29" s="267"/>
      <c r="GQA29" s="267"/>
      <c r="GQB29" s="267"/>
      <c r="GQC29" s="267"/>
      <c r="GQD29" s="267"/>
      <c r="GQE29" s="267"/>
      <c r="GQF29" s="267"/>
      <c r="GQG29" s="267"/>
      <c r="GQH29" s="267"/>
      <c r="GQI29" s="267"/>
      <c r="GQJ29" s="267"/>
      <c r="GQK29" s="267"/>
      <c r="GQL29" s="267"/>
      <c r="GQM29" s="267"/>
      <c r="GQN29" s="267"/>
      <c r="GQO29" s="267"/>
      <c r="GQP29" s="267"/>
      <c r="GQQ29" s="267"/>
      <c r="GQR29" s="267"/>
      <c r="GQS29" s="267"/>
      <c r="GQT29" s="267"/>
      <c r="GQU29" s="267"/>
      <c r="GQV29" s="267"/>
      <c r="GQW29" s="267"/>
      <c r="GQX29" s="267"/>
      <c r="GQY29" s="267"/>
      <c r="GQZ29" s="267"/>
      <c r="GRA29" s="267"/>
      <c r="GRB29" s="267"/>
      <c r="GRC29" s="267"/>
      <c r="GRD29" s="267"/>
      <c r="GRE29" s="267"/>
      <c r="GRF29" s="267"/>
      <c r="GRG29" s="267"/>
      <c r="GRH29" s="267"/>
      <c r="GRI29" s="267"/>
      <c r="GRJ29" s="267"/>
      <c r="GRK29" s="267"/>
      <c r="GRL29" s="267"/>
      <c r="GRM29" s="267"/>
      <c r="GRN29" s="267"/>
      <c r="GRO29" s="267"/>
      <c r="GRP29" s="267"/>
      <c r="GRQ29" s="267"/>
      <c r="GRR29" s="267"/>
      <c r="GRS29" s="267"/>
      <c r="GRT29" s="267"/>
      <c r="GRU29" s="267"/>
      <c r="GRV29" s="267"/>
      <c r="GRW29" s="267"/>
      <c r="GRX29" s="267"/>
      <c r="GRY29" s="267"/>
      <c r="GRZ29" s="267"/>
      <c r="GSA29" s="267"/>
      <c r="GSB29" s="267"/>
      <c r="GSC29" s="267"/>
      <c r="GSD29" s="267"/>
      <c r="GSE29" s="267"/>
      <c r="GSF29" s="267"/>
      <c r="GSG29" s="267"/>
      <c r="GSH29" s="267"/>
      <c r="GSI29" s="267"/>
      <c r="GSJ29" s="267"/>
      <c r="GSK29" s="267"/>
      <c r="GSL29" s="267"/>
      <c r="GSM29" s="267"/>
      <c r="GSN29" s="267"/>
      <c r="GSO29" s="267"/>
      <c r="GSP29" s="267"/>
      <c r="GSQ29" s="267"/>
      <c r="GSR29" s="267"/>
      <c r="GSS29" s="267"/>
      <c r="GST29" s="267"/>
      <c r="GSU29" s="267"/>
      <c r="GSV29" s="267"/>
      <c r="GSW29" s="267"/>
      <c r="GSX29" s="267"/>
      <c r="GSY29" s="267"/>
      <c r="GSZ29" s="267"/>
      <c r="GTA29" s="267"/>
      <c r="GTB29" s="267"/>
      <c r="GTC29" s="267"/>
      <c r="GTD29" s="267"/>
      <c r="GTE29" s="267"/>
      <c r="GTF29" s="267"/>
      <c r="GTG29" s="267"/>
      <c r="GTH29" s="267"/>
      <c r="GTI29" s="267"/>
      <c r="GTJ29" s="267"/>
      <c r="GTK29" s="267"/>
      <c r="GTL29" s="267"/>
      <c r="GTM29" s="267"/>
      <c r="GTN29" s="267"/>
      <c r="GTO29" s="267"/>
      <c r="GTP29" s="267"/>
      <c r="GTQ29" s="267"/>
      <c r="GTR29" s="267"/>
      <c r="GTS29" s="267"/>
      <c r="GTT29" s="267"/>
      <c r="GTU29" s="267"/>
      <c r="GTV29" s="267"/>
      <c r="GTW29" s="267"/>
      <c r="GTX29" s="267"/>
      <c r="GTY29" s="267"/>
      <c r="GTZ29" s="267"/>
      <c r="GUA29" s="267"/>
      <c r="GUB29" s="267"/>
      <c r="GUC29" s="267"/>
      <c r="GUD29" s="267"/>
      <c r="GUE29" s="267"/>
      <c r="GUF29" s="267"/>
      <c r="GUG29" s="267"/>
      <c r="GUH29" s="267"/>
      <c r="GUI29" s="267"/>
      <c r="GUJ29" s="267"/>
      <c r="GUK29" s="267"/>
      <c r="GUL29" s="267"/>
      <c r="GUM29" s="267"/>
      <c r="GUN29" s="267"/>
      <c r="GUO29" s="267"/>
      <c r="GUP29" s="267"/>
      <c r="GUQ29" s="267"/>
      <c r="GUR29" s="267"/>
      <c r="GUS29" s="267"/>
      <c r="GUT29" s="267"/>
      <c r="GUU29" s="267"/>
      <c r="GUV29" s="267"/>
      <c r="GUW29" s="267"/>
      <c r="GUX29" s="267"/>
      <c r="GUY29" s="267"/>
      <c r="GUZ29" s="267"/>
      <c r="GVA29" s="267"/>
      <c r="GVB29" s="267"/>
      <c r="GVC29" s="267"/>
      <c r="GVD29" s="267"/>
      <c r="GVE29" s="267"/>
      <c r="GVF29" s="267"/>
      <c r="GVG29" s="267"/>
      <c r="GVH29" s="267"/>
      <c r="GVI29" s="267"/>
      <c r="GVJ29" s="267"/>
      <c r="GVK29" s="267"/>
      <c r="GVL29" s="267"/>
      <c r="GVM29" s="267"/>
      <c r="GVN29" s="267"/>
      <c r="GVO29" s="267"/>
      <c r="GVP29" s="267"/>
      <c r="GVQ29" s="267"/>
      <c r="GVR29" s="267"/>
      <c r="GVS29" s="267"/>
      <c r="GVT29" s="267"/>
      <c r="GVU29" s="267"/>
      <c r="GVV29" s="267"/>
      <c r="GVW29" s="267"/>
      <c r="GVX29" s="267"/>
      <c r="GVY29" s="267"/>
      <c r="GVZ29" s="267"/>
      <c r="GWA29" s="267"/>
      <c r="GWB29" s="267"/>
      <c r="GWC29" s="267"/>
      <c r="GWD29" s="267"/>
      <c r="GWE29" s="267"/>
      <c r="GWF29" s="267"/>
      <c r="GWG29" s="267"/>
      <c r="GWH29" s="267"/>
      <c r="GWI29" s="267"/>
      <c r="GWJ29" s="267"/>
      <c r="GWK29" s="267"/>
      <c r="GWL29" s="267"/>
      <c r="GWM29" s="267"/>
      <c r="GWN29" s="267"/>
      <c r="GWO29" s="267"/>
      <c r="GWP29" s="267"/>
      <c r="GWQ29" s="267"/>
      <c r="GWR29" s="267"/>
      <c r="GWS29" s="267"/>
      <c r="GWT29" s="267"/>
      <c r="GWU29" s="267"/>
      <c r="GWV29" s="267"/>
      <c r="GWW29" s="267"/>
      <c r="GWX29" s="267"/>
      <c r="GWY29" s="267"/>
      <c r="GWZ29" s="267"/>
      <c r="GXA29" s="267"/>
      <c r="GXB29" s="267"/>
      <c r="GXC29" s="267"/>
      <c r="GXD29" s="267"/>
      <c r="GXE29" s="267"/>
      <c r="GXF29" s="267"/>
      <c r="GXG29" s="267"/>
      <c r="GXH29" s="267"/>
      <c r="GXI29" s="267"/>
      <c r="GXJ29" s="267"/>
      <c r="GXK29" s="267"/>
      <c r="GXL29" s="267"/>
      <c r="GXM29" s="267"/>
      <c r="GXN29" s="267"/>
      <c r="GXO29" s="267"/>
      <c r="GXP29" s="267"/>
      <c r="GXQ29" s="267"/>
      <c r="GXR29" s="267"/>
      <c r="GXS29" s="267"/>
      <c r="GXT29" s="267"/>
      <c r="GXU29" s="267"/>
      <c r="GXV29" s="267"/>
      <c r="GXW29" s="267"/>
      <c r="GXX29" s="267"/>
      <c r="GXY29" s="267"/>
      <c r="GXZ29" s="267"/>
      <c r="GYA29" s="267"/>
      <c r="GYB29" s="267"/>
      <c r="GYC29" s="267"/>
      <c r="GYD29" s="267"/>
      <c r="GYE29" s="267"/>
      <c r="GYF29" s="267"/>
      <c r="GYG29" s="267"/>
      <c r="GYH29" s="267"/>
      <c r="GYI29" s="267"/>
      <c r="GYJ29" s="267"/>
      <c r="GYK29" s="267"/>
      <c r="GYL29" s="267"/>
      <c r="GYM29" s="267"/>
      <c r="GYN29" s="267"/>
      <c r="GYO29" s="267"/>
      <c r="GYP29" s="267"/>
      <c r="GYQ29" s="267"/>
      <c r="GYR29" s="267"/>
      <c r="GYS29" s="267"/>
      <c r="GYT29" s="267"/>
      <c r="GYU29" s="267"/>
      <c r="GYV29" s="267"/>
      <c r="GYW29" s="267"/>
      <c r="GYX29" s="267"/>
      <c r="GYY29" s="267"/>
      <c r="GYZ29" s="267"/>
      <c r="GZA29" s="267"/>
      <c r="GZB29" s="267"/>
      <c r="GZC29" s="267"/>
      <c r="GZD29" s="267"/>
      <c r="GZE29" s="267"/>
      <c r="GZF29" s="267"/>
      <c r="GZG29" s="267"/>
      <c r="GZH29" s="267"/>
      <c r="GZI29" s="267"/>
      <c r="GZJ29" s="267"/>
      <c r="GZK29" s="267"/>
      <c r="GZL29" s="267"/>
      <c r="GZM29" s="267"/>
      <c r="GZN29" s="267"/>
      <c r="GZO29" s="267"/>
      <c r="GZP29" s="267"/>
      <c r="GZQ29" s="267"/>
      <c r="GZR29" s="267"/>
      <c r="GZS29" s="267"/>
      <c r="GZT29" s="267"/>
      <c r="GZU29" s="267"/>
      <c r="GZV29" s="267"/>
      <c r="GZW29" s="267"/>
      <c r="GZX29" s="267"/>
      <c r="GZY29" s="267"/>
      <c r="GZZ29" s="267"/>
      <c r="HAA29" s="267"/>
      <c r="HAB29" s="267"/>
      <c r="HAC29" s="267"/>
      <c r="HAD29" s="267"/>
      <c r="HAE29" s="267"/>
      <c r="HAF29" s="267"/>
      <c r="HAG29" s="267"/>
      <c r="HAH29" s="267"/>
      <c r="HAI29" s="267"/>
      <c r="HAJ29" s="267"/>
      <c r="HAK29" s="267"/>
      <c r="HAL29" s="267"/>
      <c r="HAM29" s="267"/>
      <c r="HAN29" s="267"/>
      <c r="HAO29" s="267"/>
      <c r="HAP29" s="267"/>
      <c r="HAQ29" s="267"/>
      <c r="HAR29" s="267"/>
      <c r="HAS29" s="267"/>
      <c r="HAT29" s="267"/>
      <c r="HAU29" s="267"/>
      <c r="HAV29" s="267"/>
      <c r="HAW29" s="267"/>
      <c r="HAX29" s="267"/>
      <c r="HAY29" s="267"/>
      <c r="HAZ29" s="267"/>
      <c r="HBA29" s="267"/>
      <c r="HBB29" s="267"/>
      <c r="HBC29" s="267"/>
      <c r="HBD29" s="267"/>
      <c r="HBE29" s="267"/>
      <c r="HBF29" s="267"/>
      <c r="HBG29" s="267"/>
      <c r="HBH29" s="267"/>
      <c r="HBI29" s="267"/>
      <c r="HBJ29" s="267"/>
      <c r="HBK29" s="267"/>
      <c r="HBL29" s="267"/>
      <c r="HBM29" s="267"/>
      <c r="HBN29" s="267"/>
      <c r="HBO29" s="267"/>
      <c r="HBP29" s="267"/>
      <c r="HBQ29" s="267"/>
      <c r="HBR29" s="267"/>
      <c r="HBS29" s="267"/>
      <c r="HBT29" s="267"/>
      <c r="HBU29" s="267"/>
      <c r="HBV29" s="267"/>
      <c r="HBW29" s="267"/>
      <c r="HBX29" s="267"/>
      <c r="HBY29" s="267"/>
      <c r="HBZ29" s="267"/>
      <c r="HCA29" s="267"/>
      <c r="HCB29" s="267"/>
      <c r="HCC29" s="267"/>
      <c r="HCD29" s="267"/>
      <c r="HCE29" s="267"/>
      <c r="HCF29" s="267"/>
      <c r="HCG29" s="267"/>
      <c r="HCH29" s="267"/>
      <c r="HCI29" s="267"/>
      <c r="HCJ29" s="267"/>
      <c r="HCK29" s="267"/>
      <c r="HCL29" s="267"/>
      <c r="HCM29" s="267"/>
      <c r="HCN29" s="267"/>
      <c r="HCO29" s="267"/>
      <c r="HCP29" s="267"/>
      <c r="HCQ29" s="267"/>
      <c r="HCR29" s="267"/>
      <c r="HCS29" s="267"/>
      <c r="HCT29" s="267"/>
      <c r="HCU29" s="267"/>
      <c r="HCV29" s="267"/>
      <c r="HCW29" s="267"/>
      <c r="HCX29" s="267"/>
      <c r="HCY29" s="267"/>
      <c r="HCZ29" s="267"/>
      <c r="HDA29" s="267"/>
      <c r="HDB29" s="267"/>
      <c r="HDC29" s="267"/>
      <c r="HDD29" s="267"/>
      <c r="HDE29" s="267"/>
      <c r="HDF29" s="267"/>
      <c r="HDG29" s="267"/>
      <c r="HDH29" s="267"/>
      <c r="HDI29" s="267"/>
      <c r="HDJ29" s="267"/>
      <c r="HDK29" s="267"/>
      <c r="HDL29" s="267"/>
      <c r="HDM29" s="267"/>
      <c r="HDN29" s="267"/>
      <c r="HDO29" s="267"/>
      <c r="HDP29" s="267"/>
      <c r="HDQ29" s="267"/>
      <c r="HDR29" s="267"/>
      <c r="HDS29" s="267"/>
      <c r="HDT29" s="267"/>
      <c r="HDU29" s="267"/>
      <c r="HDV29" s="267"/>
      <c r="HDW29" s="267"/>
      <c r="HDX29" s="267"/>
      <c r="HDY29" s="267"/>
      <c r="HDZ29" s="267"/>
      <c r="HEA29" s="267"/>
      <c r="HEB29" s="267"/>
      <c r="HEC29" s="267"/>
      <c r="HED29" s="267"/>
      <c r="HEE29" s="267"/>
      <c r="HEF29" s="267"/>
      <c r="HEG29" s="267"/>
      <c r="HEH29" s="267"/>
      <c r="HEI29" s="267"/>
      <c r="HEJ29" s="267"/>
      <c r="HEK29" s="267"/>
      <c r="HEL29" s="267"/>
      <c r="HEM29" s="267"/>
      <c r="HEN29" s="267"/>
      <c r="HEO29" s="267"/>
      <c r="HEP29" s="267"/>
      <c r="HEQ29" s="267"/>
      <c r="HER29" s="267"/>
      <c r="HES29" s="267"/>
      <c r="HET29" s="267"/>
      <c r="HEU29" s="267"/>
      <c r="HEV29" s="267"/>
      <c r="HEW29" s="267"/>
      <c r="HEX29" s="267"/>
      <c r="HEY29" s="267"/>
      <c r="HEZ29" s="267"/>
      <c r="HFA29" s="267"/>
      <c r="HFB29" s="267"/>
      <c r="HFC29" s="267"/>
      <c r="HFD29" s="267"/>
      <c r="HFE29" s="267"/>
      <c r="HFF29" s="267"/>
      <c r="HFG29" s="267"/>
      <c r="HFH29" s="267"/>
      <c r="HFI29" s="267"/>
      <c r="HFJ29" s="267"/>
      <c r="HFK29" s="267"/>
      <c r="HFL29" s="267"/>
      <c r="HFM29" s="267"/>
      <c r="HFN29" s="267"/>
      <c r="HFO29" s="267"/>
      <c r="HFP29" s="267"/>
      <c r="HFQ29" s="267"/>
      <c r="HFR29" s="267"/>
      <c r="HFS29" s="267"/>
      <c r="HFT29" s="267"/>
      <c r="HFU29" s="267"/>
      <c r="HFV29" s="267"/>
      <c r="HFW29" s="267"/>
      <c r="HFX29" s="267"/>
      <c r="HFY29" s="267"/>
      <c r="HFZ29" s="267"/>
      <c r="HGA29" s="267"/>
      <c r="HGB29" s="267"/>
      <c r="HGC29" s="267"/>
      <c r="HGD29" s="267"/>
      <c r="HGE29" s="267"/>
      <c r="HGF29" s="267"/>
      <c r="HGG29" s="267"/>
      <c r="HGH29" s="267"/>
      <c r="HGI29" s="267"/>
      <c r="HGJ29" s="267"/>
      <c r="HGK29" s="267"/>
      <c r="HGL29" s="267"/>
      <c r="HGM29" s="267"/>
      <c r="HGN29" s="267"/>
      <c r="HGO29" s="267"/>
      <c r="HGP29" s="267"/>
      <c r="HGQ29" s="267"/>
      <c r="HGR29" s="267"/>
      <c r="HGS29" s="267"/>
      <c r="HGT29" s="267"/>
      <c r="HGU29" s="267"/>
      <c r="HGV29" s="267"/>
      <c r="HGW29" s="267"/>
      <c r="HGX29" s="267"/>
      <c r="HGY29" s="267"/>
      <c r="HGZ29" s="267"/>
      <c r="HHA29" s="267"/>
      <c r="HHB29" s="267"/>
      <c r="HHC29" s="267"/>
      <c r="HHD29" s="267"/>
      <c r="HHE29" s="267"/>
      <c r="HHF29" s="267"/>
      <c r="HHG29" s="267"/>
      <c r="HHH29" s="267"/>
      <c r="HHI29" s="267"/>
      <c r="HHJ29" s="267"/>
      <c r="HHK29" s="267"/>
      <c r="HHL29" s="267"/>
      <c r="HHM29" s="267"/>
      <c r="HHN29" s="267"/>
      <c r="HHO29" s="267"/>
      <c r="HHP29" s="267"/>
      <c r="HHQ29" s="267"/>
      <c r="HHR29" s="267"/>
      <c r="HHS29" s="267"/>
      <c r="HHT29" s="267"/>
      <c r="HHU29" s="267"/>
      <c r="HHV29" s="267"/>
      <c r="HHW29" s="267"/>
      <c r="HHX29" s="267"/>
      <c r="HHY29" s="267"/>
      <c r="HHZ29" s="267"/>
      <c r="HIA29" s="267"/>
      <c r="HIB29" s="267"/>
      <c r="HIC29" s="267"/>
      <c r="HID29" s="267"/>
      <c r="HIE29" s="267"/>
      <c r="HIF29" s="267"/>
      <c r="HIG29" s="267"/>
      <c r="HIH29" s="267"/>
      <c r="HII29" s="267"/>
      <c r="HIJ29" s="267"/>
      <c r="HIK29" s="267"/>
      <c r="HIL29" s="267"/>
      <c r="HIM29" s="267"/>
      <c r="HIN29" s="267"/>
      <c r="HIO29" s="267"/>
      <c r="HIP29" s="267"/>
      <c r="HIQ29" s="267"/>
      <c r="HIR29" s="267"/>
      <c r="HIS29" s="267"/>
      <c r="HIT29" s="267"/>
      <c r="HIU29" s="267"/>
      <c r="HIV29" s="267"/>
      <c r="HIW29" s="267"/>
      <c r="HIX29" s="267"/>
      <c r="HIY29" s="267"/>
      <c r="HIZ29" s="267"/>
      <c r="HJA29" s="267"/>
      <c r="HJB29" s="267"/>
      <c r="HJC29" s="267"/>
      <c r="HJD29" s="267"/>
      <c r="HJE29" s="267"/>
      <c r="HJF29" s="267"/>
      <c r="HJG29" s="267"/>
      <c r="HJH29" s="267"/>
      <c r="HJI29" s="267"/>
      <c r="HJJ29" s="267"/>
      <c r="HJK29" s="267"/>
      <c r="HJL29" s="267"/>
      <c r="HJM29" s="267"/>
      <c r="HJN29" s="267"/>
      <c r="HJO29" s="267"/>
      <c r="HJP29" s="267"/>
      <c r="HJQ29" s="267"/>
      <c r="HJR29" s="267"/>
      <c r="HJS29" s="267"/>
      <c r="HJT29" s="267"/>
      <c r="HJU29" s="267"/>
      <c r="HJV29" s="267"/>
      <c r="HJW29" s="267"/>
      <c r="HJX29" s="267"/>
      <c r="HJY29" s="267"/>
      <c r="HJZ29" s="267"/>
      <c r="HKA29" s="267"/>
      <c r="HKB29" s="267"/>
      <c r="HKC29" s="267"/>
      <c r="HKD29" s="267"/>
      <c r="HKE29" s="267"/>
      <c r="HKF29" s="267"/>
      <c r="HKG29" s="267"/>
      <c r="HKH29" s="267"/>
      <c r="HKI29" s="267"/>
      <c r="HKJ29" s="267"/>
      <c r="HKK29" s="267"/>
      <c r="HKL29" s="267"/>
      <c r="HKM29" s="267"/>
      <c r="HKN29" s="267"/>
      <c r="HKO29" s="267"/>
      <c r="HKP29" s="267"/>
      <c r="HKQ29" s="267"/>
      <c r="HKR29" s="267"/>
      <c r="HKS29" s="267"/>
      <c r="HKT29" s="267"/>
      <c r="HKU29" s="267"/>
      <c r="HKV29" s="267"/>
      <c r="HKW29" s="267"/>
      <c r="HKX29" s="267"/>
      <c r="HKY29" s="267"/>
      <c r="HKZ29" s="267"/>
      <c r="HLA29" s="267"/>
      <c r="HLB29" s="267"/>
      <c r="HLC29" s="267"/>
      <c r="HLD29" s="267"/>
      <c r="HLE29" s="267"/>
      <c r="HLF29" s="267"/>
      <c r="HLG29" s="267"/>
      <c r="HLH29" s="267"/>
      <c r="HLI29" s="267"/>
      <c r="HLJ29" s="267"/>
      <c r="HLK29" s="267"/>
      <c r="HLL29" s="267"/>
      <c r="HLM29" s="267"/>
      <c r="HLN29" s="267"/>
      <c r="HLO29" s="267"/>
      <c r="HLP29" s="267"/>
      <c r="HLQ29" s="267"/>
      <c r="HLR29" s="267"/>
      <c r="HLS29" s="267"/>
      <c r="HLT29" s="267"/>
      <c r="HLU29" s="267"/>
      <c r="HLV29" s="267"/>
      <c r="HLW29" s="267"/>
      <c r="HLX29" s="267"/>
      <c r="HLY29" s="267"/>
      <c r="HLZ29" s="267"/>
      <c r="HMA29" s="267"/>
      <c r="HMB29" s="267"/>
      <c r="HMC29" s="267"/>
      <c r="HMD29" s="267"/>
      <c r="HME29" s="267"/>
      <c r="HMF29" s="267"/>
      <c r="HMG29" s="267"/>
      <c r="HMH29" s="267"/>
      <c r="HMI29" s="267"/>
      <c r="HMJ29" s="267"/>
      <c r="HMK29" s="267"/>
      <c r="HML29" s="267"/>
      <c r="HMM29" s="267"/>
      <c r="HMN29" s="267"/>
      <c r="HMO29" s="267"/>
      <c r="HMP29" s="267"/>
      <c r="HMQ29" s="267"/>
      <c r="HMR29" s="267"/>
      <c r="HMS29" s="267"/>
      <c r="HMT29" s="267"/>
      <c r="HMU29" s="267"/>
      <c r="HMV29" s="267"/>
      <c r="HMW29" s="267"/>
      <c r="HMX29" s="267"/>
      <c r="HMY29" s="267"/>
      <c r="HMZ29" s="267"/>
      <c r="HNA29" s="267"/>
      <c r="HNB29" s="267"/>
      <c r="HNC29" s="267"/>
      <c r="HND29" s="267"/>
      <c r="HNE29" s="267"/>
      <c r="HNF29" s="267"/>
      <c r="HNG29" s="267"/>
      <c r="HNH29" s="267"/>
      <c r="HNI29" s="267"/>
      <c r="HNJ29" s="267"/>
      <c r="HNK29" s="267"/>
      <c r="HNL29" s="267"/>
      <c r="HNM29" s="267"/>
      <c r="HNN29" s="267"/>
      <c r="HNO29" s="267"/>
      <c r="HNP29" s="267"/>
      <c r="HNQ29" s="267"/>
      <c r="HNR29" s="267"/>
      <c r="HNS29" s="267"/>
      <c r="HNT29" s="267"/>
      <c r="HNU29" s="267"/>
      <c r="HNV29" s="267"/>
      <c r="HNW29" s="267"/>
      <c r="HNX29" s="267"/>
      <c r="HNY29" s="267"/>
      <c r="HNZ29" s="267"/>
      <c r="HOA29" s="267"/>
      <c r="HOB29" s="267"/>
      <c r="HOC29" s="267"/>
      <c r="HOD29" s="267"/>
      <c r="HOE29" s="267"/>
      <c r="HOF29" s="267"/>
      <c r="HOG29" s="267"/>
      <c r="HOH29" s="267"/>
      <c r="HOI29" s="267"/>
      <c r="HOJ29" s="267"/>
      <c r="HOK29" s="267"/>
      <c r="HOL29" s="267"/>
      <c r="HOM29" s="267"/>
      <c r="HON29" s="267"/>
      <c r="HOO29" s="267"/>
      <c r="HOP29" s="267"/>
      <c r="HOQ29" s="267"/>
      <c r="HOR29" s="267"/>
      <c r="HOS29" s="267"/>
      <c r="HOT29" s="267"/>
      <c r="HOU29" s="267"/>
      <c r="HOV29" s="267"/>
      <c r="HOW29" s="267"/>
      <c r="HOX29" s="267"/>
      <c r="HOY29" s="267"/>
      <c r="HOZ29" s="267"/>
      <c r="HPA29" s="267"/>
      <c r="HPB29" s="267"/>
      <c r="HPC29" s="267"/>
      <c r="HPD29" s="267"/>
      <c r="HPE29" s="267"/>
      <c r="HPF29" s="267"/>
      <c r="HPG29" s="267"/>
      <c r="HPH29" s="267"/>
      <c r="HPI29" s="267"/>
      <c r="HPJ29" s="267"/>
      <c r="HPK29" s="267"/>
      <c r="HPL29" s="267"/>
      <c r="HPM29" s="267"/>
      <c r="HPN29" s="267"/>
      <c r="HPO29" s="267"/>
      <c r="HPP29" s="267"/>
      <c r="HPQ29" s="267"/>
      <c r="HPR29" s="267"/>
      <c r="HPS29" s="267"/>
      <c r="HPT29" s="267"/>
      <c r="HPU29" s="267"/>
      <c r="HPV29" s="267"/>
      <c r="HPW29" s="267"/>
      <c r="HPX29" s="267"/>
      <c r="HPY29" s="267"/>
      <c r="HPZ29" s="267"/>
      <c r="HQA29" s="267"/>
      <c r="HQB29" s="267"/>
      <c r="HQC29" s="267"/>
      <c r="HQD29" s="267"/>
      <c r="HQE29" s="267"/>
      <c r="HQF29" s="267"/>
      <c r="HQG29" s="267"/>
      <c r="HQH29" s="267"/>
      <c r="HQI29" s="267"/>
      <c r="HQJ29" s="267"/>
      <c r="HQK29" s="267"/>
      <c r="HQL29" s="267"/>
      <c r="HQM29" s="267"/>
      <c r="HQN29" s="267"/>
      <c r="HQO29" s="267"/>
      <c r="HQP29" s="267"/>
      <c r="HQQ29" s="267"/>
      <c r="HQR29" s="267"/>
      <c r="HQS29" s="267"/>
      <c r="HQT29" s="267"/>
      <c r="HQU29" s="267"/>
      <c r="HQV29" s="267"/>
      <c r="HQW29" s="267"/>
      <c r="HQX29" s="267"/>
      <c r="HQY29" s="267"/>
      <c r="HQZ29" s="267"/>
      <c r="HRA29" s="267"/>
      <c r="HRB29" s="267"/>
      <c r="HRC29" s="267"/>
      <c r="HRD29" s="267"/>
      <c r="HRE29" s="267"/>
      <c r="HRF29" s="267"/>
      <c r="HRG29" s="267"/>
      <c r="HRH29" s="267"/>
      <c r="HRI29" s="267"/>
      <c r="HRJ29" s="267"/>
      <c r="HRK29" s="267"/>
      <c r="HRL29" s="267"/>
      <c r="HRM29" s="267"/>
      <c r="HRN29" s="267"/>
      <c r="HRO29" s="267"/>
      <c r="HRP29" s="267"/>
      <c r="HRQ29" s="267"/>
      <c r="HRR29" s="267"/>
      <c r="HRS29" s="267"/>
      <c r="HRT29" s="267"/>
      <c r="HRU29" s="267"/>
      <c r="HRV29" s="267"/>
      <c r="HRW29" s="267"/>
      <c r="HRX29" s="267"/>
      <c r="HRY29" s="267"/>
      <c r="HRZ29" s="267"/>
      <c r="HSA29" s="267"/>
      <c r="HSB29" s="267"/>
      <c r="HSC29" s="267"/>
      <c r="HSD29" s="267"/>
      <c r="HSE29" s="267"/>
      <c r="HSF29" s="267"/>
      <c r="HSG29" s="267"/>
      <c r="HSH29" s="267"/>
      <c r="HSI29" s="267"/>
      <c r="HSJ29" s="267"/>
      <c r="HSK29" s="267"/>
      <c r="HSL29" s="267"/>
      <c r="HSM29" s="267"/>
      <c r="HSN29" s="267"/>
      <c r="HSO29" s="267"/>
      <c r="HSP29" s="267"/>
      <c r="HSQ29" s="267"/>
      <c r="HSR29" s="267"/>
      <c r="HSS29" s="267"/>
      <c r="HST29" s="267"/>
      <c r="HSU29" s="267"/>
      <c r="HSV29" s="267"/>
      <c r="HSW29" s="267"/>
      <c r="HSX29" s="267"/>
      <c r="HSY29" s="267"/>
      <c r="HSZ29" s="267"/>
      <c r="HTA29" s="267"/>
      <c r="HTB29" s="267"/>
      <c r="HTC29" s="267"/>
      <c r="HTD29" s="267"/>
      <c r="HTE29" s="267"/>
      <c r="HTF29" s="267"/>
      <c r="HTG29" s="267"/>
      <c r="HTH29" s="267"/>
      <c r="HTI29" s="267"/>
      <c r="HTJ29" s="267"/>
      <c r="HTK29" s="267"/>
      <c r="HTL29" s="267"/>
      <c r="HTM29" s="267"/>
      <c r="HTN29" s="267"/>
      <c r="HTO29" s="267"/>
      <c r="HTP29" s="267"/>
      <c r="HTQ29" s="267"/>
      <c r="HTR29" s="267"/>
      <c r="HTS29" s="267"/>
      <c r="HTT29" s="267"/>
      <c r="HTU29" s="267"/>
      <c r="HTV29" s="267"/>
      <c r="HTW29" s="267"/>
      <c r="HTX29" s="267"/>
      <c r="HTY29" s="267"/>
      <c r="HTZ29" s="267"/>
      <c r="HUA29" s="267"/>
      <c r="HUB29" s="267"/>
      <c r="HUC29" s="267"/>
      <c r="HUD29" s="267"/>
      <c r="HUE29" s="267"/>
      <c r="HUF29" s="267"/>
      <c r="HUG29" s="267"/>
      <c r="HUH29" s="267"/>
      <c r="HUI29" s="267"/>
      <c r="HUJ29" s="267"/>
      <c r="HUK29" s="267"/>
      <c r="HUL29" s="267"/>
      <c r="HUM29" s="267"/>
      <c r="HUN29" s="267"/>
      <c r="HUO29" s="267"/>
      <c r="HUP29" s="267"/>
      <c r="HUQ29" s="267"/>
      <c r="HUR29" s="267"/>
      <c r="HUS29" s="267"/>
      <c r="HUT29" s="267"/>
      <c r="HUU29" s="267"/>
      <c r="HUV29" s="267"/>
      <c r="HUW29" s="267"/>
      <c r="HUX29" s="267"/>
      <c r="HUY29" s="267"/>
      <c r="HUZ29" s="267"/>
      <c r="HVA29" s="267"/>
      <c r="HVB29" s="267"/>
      <c r="HVC29" s="267"/>
      <c r="HVD29" s="267"/>
      <c r="HVE29" s="267"/>
      <c r="HVF29" s="267"/>
      <c r="HVG29" s="267"/>
      <c r="HVH29" s="267"/>
      <c r="HVI29" s="267"/>
      <c r="HVJ29" s="267"/>
      <c r="HVK29" s="267"/>
      <c r="HVL29" s="267"/>
      <c r="HVM29" s="267"/>
      <c r="HVN29" s="267"/>
      <c r="HVO29" s="267"/>
      <c r="HVP29" s="267"/>
      <c r="HVQ29" s="267"/>
      <c r="HVR29" s="267"/>
      <c r="HVS29" s="267"/>
      <c r="HVT29" s="267"/>
      <c r="HVU29" s="267"/>
      <c r="HVV29" s="267"/>
      <c r="HVW29" s="267"/>
      <c r="HVX29" s="267"/>
      <c r="HVY29" s="267"/>
      <c r="HVZ29" s="267"/>
      <c r="HWA29" s="267"/>
      <c r="HWB29" s="267"/>
      <c r="HWC29" s="267"/>
      <c r="HWD29" s="267"/>
      <c r="HWE29" s="267"/>
      <c r="HWF29" s="267"/>
      <c r="HWG29" s="267"/>
      <c r="HWH29" s="267"/>
      <c r="HWI29" s="267"/>
      <c r="HWJ29" s="267"/>
      <c r="HWK29" s="267"/>
      <c r="HWL29" s="267"/>
      <c r="HWM29" s="267"/>
      <c r="HWN29" s="267"/>
      <c r="HWO29" s="267"/>
      <c r="HWP29" s="267"/>
      <c r="HWQ29" s="267"/>
      <c r="HWR29" s="267"/>
      <c r="HWS29" s="267"/>
      <c r="HWT29" s="267"/>
      <c r="HWU29" s="267"/>
      <c r="HWV29" s="267"/>
      <c r="HWW29" s="267"/>
      <c r="HWX29" s="267"/>
      <c r="HWY29" s="267"/>
      <c r="HWZ29" s="267"/>
      <c r="HXA29" s="267"/>
      <c r="HXB29" s="267"/>
      <c r="HXC29" s="267"/>
      <c r="HXD29" s="267"/>
      <c r="HXE29" s="267"/>
      <c r="HXF29" s="267"/>
      <c r="HXG29" s="267"/>
      <c r="HXH29" s="267"/>
      <c r="HXI29" s="267"/>
      <c r="HXJ29" s="267"/>
      <c r="HXK29" s="267"/>
      <c r="HXL29" s="267"/>
      <c r="HXM29" s="267"/>
      <c r="HXN29" s="267"/>
      <c r="HXO29" s="267"/>
      <c r="HXP29" s="267"/>
      <c r="HXQ29" s="267"/>
      <c r="HXR29" s="267"/>
      <c r="HXS29" s="267"/>
      <c r="HXT29" s="267"/>
      <c r="HXU29" s="267"/>
      <c r="HXV29" s="267"/>
      <c r="HXW29" s="267"/>
      <c r="HXX29" s="267"/>
      <c r="HXY29" s="267"/>
      <c r="HXZ29" s="267"/>
      <c r="HYA29" s="267"/>
      <c r="HYB29" s="267"/>
      <c r="HYC29" s="267"/>
      <c r="HYD29" s="267"/>
      <c r="HYE29" s="267"/>
      <c r="HYF29" s="267"/>
      <c r="HYG29" s="267"/>
      <c r="HYH29" s="267"/>
      <c r="HYI29" s="267"/>
      <c r="HYJ29" s="267"/>
      <c r="HYK29" s="267"/>
      <c r="HYL29" s="267"/>
      <c r="HYM29" s="267"/>
      <c r="HYN29" s="267"/>
      <c r="HYO29" s="267"/>
      <c r="HYP29" s="267"/>
      <c r="HYQ29" s="267"/>
      <c r="HYR29" s="267"/>
      <c r="HYS29" s="267"/>
      <c r="HYT29" s="267"/>
      <c r="HYU29" s="267"/>
      <c r="HYV29" s="267"/>
      <c r="HYW29" s="267"/>
      <c r="HYX29" s="267"/>
      <c r="HYY29" s="267"/>
      <c r="HYZ29" s="267"/>
      <c r="HZA29" s="267"/>
      <c r="HZB29" s="267"/>
      <c r="HZC29" s="267"/>
      <c r="HZD29" s="267"/>
      <c r="HZE29" s="267"/>
      <c r="HZF29" s="267"/>
      <c r="HZG29" s="267"/>
      <c r="HZH29" s="267"/>
      <c r="HZI29" s="267"/>
      <c r="HZJ29" s="267"/>
      <c r="HZK29" s="267"/>
      <c r="HZL29" s="267"/>
      <c r="HZM29" s="267"/>
      <c r="HZN29" s="267"/>
      <c r="HZO29" s="267"/>
      <c r="HZP29" s="267"/>
      <c r="HZQ29" s="267"/>
      <c r="HZR29" s="267"/>
      <c r="HZS29" s="267"/>
      <c r="HZT29" s="267"/>
      <c r="HZU29" s="267"/>
      <c r="HZV29" s="267"/>
      <c r="HZW29" s="267"/>
      <c r="HZX29" s="267"/>
      <c r="HZY29" s="267"/>
      <c r="HZZ29" s="267"/>
      <c r="IAA29" s="267"/>
      <c r="IAB29" s="267"/>
      <c r="IAC29" s="267"/>
      <c r="IAD29" s="267"/>
      <c r="IAE29" s="267"/>
      <c r="IAF29" s="267"/>
      <c r="IAG29" s="267"/>
      <c r="IAH29" s="267"/>
      <c r="IAI29" s="267"/>
      <c r="IAJ29" s="267"/>
      <c r="IAK29" s="267"/>
      <c r="IAL29" s="267"/>
      <c r="IAM29" s="267"/>
      <c r="IAN29" s="267"/>
      <c r="IAO29" s="267"/>
      <c r="IAP29" s="267"/>
      <c r="IAQ29" s="267"/>
      <c r="IAR29" s="267"/>
      <c r="IAS29" s="267"/>
      <c r="IAT29" s="267"/>
      <c r="IAU29" s="267"/>
      <c r="IAV29" s="267"/>
      <c r="IAW29" s="267"/>
      <c r="IAX29" s="267"/>
      <c r="IAY29" s="267"/>
      <c r="IAZ29" s="267"/>
      <c r="IBA29" s="267"/>
      <c r="IBB29" s="267"/>
      <c r="IBC29" s="267"/>
      <c r="IBD29" s="267"/>
      <c r="IBE29" s="267"/>
      <c r="IBF29" s="267"/>
      <c r="IBG29" s="267"/>
      <c r="IBH29" s="267"/>
      <c r="IBI29" s="267"/>
      <c r="IBJ29" s="267"/>
      <c r="IBK29" s="267"/>
      <c r="IBL29" s="267"/>
      <c r="IBM29" s="267"/>
      <c r="IBN29" s="267"/>
      <c r="IBO29" s="267"/>
      <c r="IBP29" s="267"/>
      <c r="IBQ29" s="267"/>
      <c r="IBR29" s="267"/>
      <c r="IBS29" s="267"/>
      <c r="IBT29" s="267"/>
      <c r="IBU29" s="267"/>
      <c r="IBV29" s="267"/>
      <c r="IBW29" s="267"/>
      <c r="IBX29" s="267"/>
      <c r="IBY29" s="267"/>
      <c r="IBZ29" s="267"/>
      <c r="ICA29" s="267"/>
      <c r="ICB29" s="267"/>
      <c r="ICC29" s="267"/>
      <c r="ICD29" s="267"/>
      <c r="ICE29" s="267"/>
      <c r="ICF29" s="267"/>
      <c r="ICG29" s="267"/>
      <c r="ICH29" s="267"/>
      <c r="ICI29" s="267"/>
      <c r="ICJ29" s="267"/>
      <c r="ICK29" s="267"/>
      <c r="ICL29" s="267"/>
      <c r="ICM29" s="267"/>
      <c r="ICN29" s="267"/>
      <c r="ICO29" s="267"/>
      <c r="ICP29" s="267"/>
      <c r="ICQ29" s="267"/>
      <c r="ICR29" s="267"/>
      <c r="ICS29" s="267"/>
      <c r="ICT29" s="267"/>
      <c r="ICU29" s="267"/>
      <c r="ICV29" s="267"/>
      <c r="ICW29" s="267"/>
      <c r="ICX29" s="267"/>
      <c r="ICY29" s="267"/>
      <c r="ICZ29" s="267"/>
      <c r="IDA29" s="267"/>
      <c r="IDB29" s="267"/>
      <c r="IDC29" s="267"/>
      <c r="IDD29" s="267"/>
      <c r="IDE29" s="267"/>
      <c r="IDF29" s="267"/>
      <c r="IDG29" s="267"/>
      <c r="IDH29" s="267"/>
      <c r="IDI29" s="267"/>
      <c r="IDJ29" s="267"/>
      <c r="IDK29" s="267"/>
      <c r="IDL29" s="267"/>
      <c r="IDM29" s="267"/>
      <c r="IDN29" s="267"/>
      <c r="IDO29" s="267"/>
      <c r="IDP29" s="267"/>
      <c r="IDQ29" s="267"/>
      <c r="IDR29" s="267"/>
      <c r="IDS29" s="267"/>
      <c r="IDT29" s="267"/>
      <c r="IDU29" s="267"/>
      <c r="IDV29" s="267"/>
      <c r="IDW29" s="267"/>
      <c r="IDX29" s="267"/>
      <c r="IDY29" s="267"/>
      <c r="IDZ29" s="267"/>
      <c r="IEA29" s="267"/>
      <c r="IEB29" s="267"/>
      <c r="IEC29" s="267"/>
      <c r="IED29" s="267"/>
      <c r="IEE29" s="267"/>
      <c r="IEF29" s="267"/>
      <c r="IEG29" s="267"/>
      <c r="IEH29" s="267"/>
      <c r="IEI29" s="267"/>
      <c r="IEJ29" s="267"/>
      <c r="IEK29" s="267"/>
      <c r="IEL29" s="267"/>
      <c r="IEM29" s="267"/>
      <c r="IEN29" s="267"/>
      <c r="IEO29" s="267"/>
      <c r="IEP29" s="267"/>
      <c r="IEQ29" s="267"/>
      <c r="IER29" s="267"/>
      <c r="IES29" s="267"/>
      <c r="IET29" s="267"/>
      <c r="IEU29" s="267"/>
      <c r="IEV29" s="267"/>
      <c r="IEW29" s="267"/>
      <c r="IEX29" s="267"/>
      <c r="IEY29" s="267"/>
      <c r="IEZ29" s="267"/>
      <c r="IFA29" s="267"/>
      <c r="IFB29" s="267"/>
      <c r="IFC29" s="267"/>
      <c r="IFD29" s="267"/>
      <c r="IFE29" s="267"/>
      <c r="IFF29" s="267"/>
      <c r="IFG29" s="267"/>
      <c r="IFH29" s="267"/>
      <c r="IFI29" s="267"/>
      <c r="IFJ29" s="267"/>
      <c r="IFK29" s="267"/>
      <c r="IFL29" s="267"/>
      <c r="IFM29" s="267"/>
      <c r="IFN29" s="267"/>
      <c r="IFO29" s="267"/>
      <c r="IFP29" s="267"/>
      <c r="IFQ29" s="267"/>
      <c r="IFR29" s="267"/>
      <c r="IFS29" s="267"/>
      <c r="IFT29" s="267"/>
      <c r="IFU29" s="267"/>
      <c r="IFV29" s="267"/>
      <c r="IFW29" s="267"/>
      <c r="IFX29" s="267"/>
      <c r="IFY29" s="267"/>
      <c r="IFZ29" s="267"/>
      <c r="IGA29" s="267"/>
      <c r="IGB29" s="267"/>
      <c r="IGC29" s="267"/>
      <c r="IGD29" s="267"/>
      <c r="IGE29" s="267"/>
      <c r="IGF29" s="267"/>
      <c r="IGG29" s="267"/>
      <c r="IGH29" s="267"/>
      <c r="IGI29" s="267"/>
      <c r="IGJ29" s="267"/>
      <c r="IGK29" s="267"/>
      <c r="IGL29" s="267"/>
      <c r="IGM29" s="267"/>
      <c r="IGN29" s="267"/>
      <c r="IGO29" s="267"/>
      <c r="IGP29" s="267"/>
      <c r="IGQ29" s="267"/>
      <c r="IGR29" s="267"/>
      <c r="IGS29" s="267"/>
      <c r="IGT29" s="267"/>
      <c r="IGU29" s="267"/>
      <c r="IGV29" s="267"/>
      <c r="IGW29" s="267"/>
      <c r="IGX29" s="267"/>
      <c r="IGY29" s="267"/>
      <c r="IGZ29" s="267"/>
      <c r="IHA29" s="267"/>
      <c r="IHB29" s="267"/>
      <c r="IHC29" s="267"/>
      <c r="IHD29" s="267"/>
      <c r="IHE29" s="267"/>
      <c r="IHF29" s="267"/>
      <c r="IHG29" s="267"/>
      <c r="IHH29" s="267"/>
      <c r="IHI29" s="267"/>
      <c r="IHJ29" s="267"/>
      <c r="IHK29" s="267"/>
      <c r="IHL29" s="267"/>
      <c r="IHM29" s="267"/>
      <c r="IHN29" s="267"/>
      <c r="IHO29" s="267"/>
      <c r="IHP29" s="267"/>
      <c r="IHQ29" s="267"/>
      <c r="IHR29" s="267"/>
      <c r="IHS29" s="267"/>
      <c r="IHT29" s="267"/>
      <c r="IHU29" s="267"/>
      <c r="IHV29" s="267"/>
      <c r="IHW29" s="267"/>
      <c r="IHX29" s="267"/>
      <c r="IHY29" s="267"/>
      <c r="IHZ29" s="267"/>
      <c r="IIA29" s="267"/>
      <c r="IIB29" s="267"/>
      <c r="IIC29" s="267"/>
      <c r="IID29" s="267"/>
      <c r="IIE29" s="267"/>
      <c r="IIF29" s="267"/>
      <c r="IIG29" s="267"/>
      <c r="IIH29" s="267"/>
      <c r="III29" s="267"/>
      <c r="IIJ29" s="267"/>
      <c r="IIK29" s="267"/>
      <c r="IIL29" s="267"/>
      <c r="IIM29" s="267"/>
      <c r="IIN29" s="267"/>
      <c r="IIO29" s="267"/>
      <c r="IIP29" s="267"/>
      <c r="IIQ29" s="267"/>
      <c r="IIR29" s="267"/>
      <c r="IIS29" s="267"/>
      <c r="IIT29" s="267"/>
      <c r="IIU29" s="267"/>
      <c r="IIV29" s="267"/>
      <c r="IIW29" s="267"/>
      <c r="IIX29" s="267"/>
      <c r="IIY29" s="267"/>
      <c r="IIZ29" s="267"/>
      <c r="IJA29" s="267"/>
      <c r="IJB29" s="267"/>
      <c r="IJC29" s="267"/>
      <c r="IJD29" s="267"/>
      <c r="IJE29" s="267"/>
      <c r="IJF29" s="267"/>
      <c r="IJG29" s="267"/>
      <c r="IJH29" s="267"/>
      <c r="IJI29" s="267"/>
      <c r="IJJ29" s="267"/>
      <c r="IJK29" s="267"/>
      <c r="IJL29" s="267"/>
      <c r="IJM29" s="267"/>
      <c r="IJN29" s="267"/>
      <c r="IJO29" s="267"/>
      <c r="IJP29" s="267"/>
      <c r="IJQ29" s="267"/>
      <c r="IJR29" s="267"/>
      <c r="IJS29" s="267"/>
      <c r="IJT29" s="267"/>
      <c r="IJU29" s="267"/>
      <c r="IJV29" s="267"/>
      <c r="IJW29" s="267"/>
      <c r="IJX29" s="267"/>
      <c r="IJY29" s="267"/>
      <c r="IJZ29" s="267"/>
      <c r="IKA29" s="267"/>
      <c r="IKB29" s="267"/>
      <c r="IKC29" s="267"/>
      <c r="IKD29" s="267"/>
      <c r="IKE29" s="267"/>
      <c r="IKF29" s="267"/>
      <c r="IKG29" s="267"/>
      <c r="IKH29" s="267"/>
      <c r="IKI29" s="267"/>
      <c r="IKJ29" s="267"/>
      <c r="IKK29" s="267"/>
      <c r="IKL29" s="267"/>
      <c r="IKM29" s="267"/>
      <c r="IKN29" s="267"/>
      <c r="IKO29" s="267"/>
      <c r="IKP29" s="267"/>
      <c r="IKQ29" s="267"/>
      <c r="IKR29" s="267"/>
      <c r="IKS29" s="267"/>
      <c r="IKT29" s="267"/>
      <c r="IKU29" s="267"/>
      <c r="IKV29" s="267"/>
      <c r="IKW29" s="267"/>
      <c r="IKX29" s="267"/>
      <c r="IKY29" s="267"/>
      <c r="IKZ29" s="267"/>
      <c r="ILA29" s="267"/>
      <c r="ILB29" s="267"/>
      <c r="ILC29" s="267"/>
      <c r="ILD29" s="267"/>
      <c r="ILE29" s="267"/>
      <c r="ILF29" s="267"/>
      <c r="ILG29" s="267"/>
      <c r="ILH29" s="267"/>
      <c r="ILI29" s="267"/>
      <c r="ILJ29" s="267"/>
      <c r="ILK29" s="267"/>
      <c r="ILL29" s="267"/>
      <c r="ILM29" s="267"/>
      <c r="ILN29" s="267"/>
      <c r="ILO29" s="267"/>
      <c r="ILP29" s="267"/>
      <c r="ILQ29" s="267"/>
      <c r="ILR29" s="267"/>
      <c r="ILS29" s="267"/>
      <c r="ILT29" s="267"/>
      <c r="ILU29" s="267"/>
      <c r="ILV29" s="267"/>
      <c r="ILW29" s="267"/>
      <c r="ILX29" s="267"/>
      <c r="ILY29" s="267"/>
      <c r="ILZ29" s="267"/>
      <c r="IMA29" s="267"/>
      <c r="IMB29" s="267"/>
      <c r="IMC29" s="267"/>
      <c r="IMD29" s="267"/>
      <c r="IME29" s="267"/>
      <c r="IMF29" s="267"/>
      <c r="IMG29" s="267"/>
      <c r="IMH29" s="267"/>
      <c r="IMI29" s="267"/>
      <c r="IMJ29" s="267"/>
      <c r="IMK29" s="267"/>
      <c r="IML29" s="267"/>
      <c r="IMM29" s="267"/>
      <c r="IMN29" s="267"/>
      <c r="IMO29" s="267"/>
      <c r="IMP29" s="267"/>
      <c r="IMQ29" s="267"/>
      <c r="IMR29" s="267"/>
      <c r="IMS29" s="267"/>
      <c r="IMT29" s="267"/>
      <c r="IMU29" s="267"/>
      <c r="IMV29" s="267"/>
      <c r="IMW29" s="267"/>
      <c r="IMX29" s="267"/>
      <c r="IMY29" s="267"/>
      <c r="IMZ29" s="267"/>
      <c r="INA29" s="267"/>
      <c r="INB29" s="267"/>
      <c r="INC29" s="267"/>
      <c r="IND29" s="267"/>
      <c r="INE29" s="267"/>
      <c r="INF29" s="267"/>
      <c r="ING29" s="267"/>
      <c r="INH29" s="267"/>
      <c r="INI29" s="267"/>
      <c r="INJ29" s="267"/>
      <c r="INK29" s="267"/>
      <c r="INL29" s="267"/>
      <c r="INM29" s="267"/>
      <c r="INN29" s="267"/>
      <c r="INO29" s="267"/>
      <c r="INP29" s="267"/>
      <c r="INQ29" s="267"/>
      <c r="INR29" s="267"/>
      <c r="INS29" s="267"/>
      <c r="INT29" s="267"/>
      <c r="INU29" s="267"/>
      <c r="INV29" s="267"/>
      <c r="INW29" s="267"/>
      <c r="INX29" s="267"/>
      <c r="INY29" s="267"/>
      <c r="INZ29" s="267"/>
      <c r="IOA29" s="267"/>
      <c r="IOB29" s="267"/>
      <c r="IOC29" s="267"/>
      <c r="IOD29" s="267"/>
      <c r="IOE29" s="267"/>
      <c r="IOF29" s="267"/>
      <c r="IOG29" s="267"/>
      <c r="IOH29" s="267"/>
      <c r="IOI29" s="267"/>
      <c r="IOJ29" s="267"/>
      <c r="IOK29" s="267"/>
      <c r="IOL29" s="267"/>
      <c r="IOM29" s="267"/>
      <c r="ION29" s="267"/>
      <c r="IOO29" s="267"/>
      <c r="IOP29" s="267"/>
      <c r="IOQ29" s="267"/>
      <c r="IOR29" s="267"/>
      <c r="IOS29" s="267"/>
      <c r="IOT29" s="267"/>
      <c r="IOU29" s="267"/>
      <c r="IOV29" s="267"/>
      <c r="IOW29" s="267"/>
      <c r="IOX29" s="267"/>
      <c r="IOY29" s="267"/>
      <c r="IOZ29" s="267"/>
      <c r="IPA29" s="267"/>
      <c r="IPB29" s="267"/>
      <c r="IPC29" s="267"/>
      <c r="IPD29" s="267"/>
      <c r="IPE29" s="267"/>
      <c r="IPF29" s="267"/>
      <c r="IPG29" s="267"/>
      <c r="IPH29" s="267"/>
      <c r="IPI29" s="267"/>
      <c r="IPJ29" s="267"/>
      <c r="IPK29" s="267"/>
      <c r="IPL29" s="267"/>
      <c r="IPM29" s="267"/>
      <c r="IPN29" s="267"/>
      <c r="IPO29" s="267"/>
      <c r="IPP29" s="267"/>
      <c r="IPQ29" s="267"/>
      <c r="IPR29" s="267"/>
      <c r="IPS29" s="267"/>
      <c r="IPT29" s="267"/>
      <c r="IPU29" s="267"/>
      <c r="IPV29" s="267"/>
      <c r="IPW29" s="267"/>
      <c r="IPX29" s="267"/>
      <c r="IPY29" s="267"/>
      <c r="IPZ29" s="267"/>
      <c r="IQA29" s="267"/>
      <c r="IQB29" s="267"/>
      <c r="IQC29" s="267"/>
      <c r="IQD29" s="267"/>
      <c r="IQE29" s="267"/>
      <c r="IQF29" s="267"/>
      <c r="IQG29" s="267"/>
      <c r="IQH29" s="267"/>
      <c r="IQI29" s="267"/>
      <c r="IQJ29" s="267"/>
      <c r="IQK29" s="267"/>
      <c r="IQL29" s="267"/>
      <c r="IQM29" s="267"/>
      <c r="IQN29" s="267"/>
      <c r="IQO29" s="267"/>
      <c r="IQP29" s="267"/>
      <c r="IQQ29" s="267"/>
      <c r="IQR29" s="267"/>
      <c r="IQS29" s="267"/>
      <c r="IQT29" s="267"/>
      <c r="IQU29" s="267"/>
      <c r="IQV29" s="267"/>
      <c r="IQW29" s="267"/>
      <c r="IQX29" s="267"/>
      <c r="IQY29" s="267"/>
      <c r="IQZ29" s="267"/>
      <c r="IRA29" s="267"/>
      <c r="IRB29" s="267"/>
      <c r="IRC29" s="267"/>
      <c r="IRD29" s="267"/>
      <c r="IRE29" s="267"/>
      <c r="IRF29" s="267"/>
      <c r="IRG29" s="267"/>
      <c r="IRH29" s="267"/>
      <c r="IRI29" s="267"/>
      <c r="IRJ29" s="267"/>
      <c r="IRK29" s="267"/>
      <c r="IRL29" s="267"/>
      <c r="IRM29" s="267"/>
      <c r="IRN29" s="267"/>
      <c r="IRO29" s="267"/>
      <c r="IRP29" s="267"/>
      <c r="IRQ29" s="267"/>
      <c r="IRR29" s="267"/>
      <c r="IRS29" s="267"/>
      <c r="IRT29" s="267"/>
      <c r="IRU29" s="267"/>
      <c r="IRV29" s="267"/>
      <c r="IRW29" s="267"/>
      <c r="IRX29" s="267"/>
      <c r="IRY29" s="267"/>
      <c r="IRZ29" s="267"/>
      <c r="ISA29" s="267"/>
      <c r="ISB29" s="267"/>
      <c r="ISC29" s="267"/>
      <c r="ISD29" s="267"/>
      <c r="ISE29" s="267"/>
      <c r="ISF29" s="267"/>
      <c r="ISG29" s="267"/>
      <c r="ISH29" s="267"/>
      <c r="ISI29" s="267"/>
      <c r="ISJ29" s="267"/>
      <c r="ISK29" s="267"/>
      <c r="ISL29" s="267"/>
      <c r="ISM29" s="267"/>
      <c r="ISN29" s="267"/>
      <c r="ISO29" s="267"/>
      <c r="ISP29" s="267"/>
      <c r="ISQ29" s="267"/>
      <c r="ISR29" s="267"/>
      <c r="ISS29" s="267"/>
      <c r="IST29" s="267"/>
      <c r="ISU29" s="267"/>
      <c r="ISV29" s="267"/>
      <c r="ISW29" s="267"/>
      <c r="ISX29" s="267"/>
      <c r="ISY29" s="267"/>
      <c r="ISZ29" s="267"/>
      <c r="ITA29" s="267"/>
      <c r="ITB29" s="267"/>
      <c r="ITC29" s="267"/>
      <c r="ITD29" s="267"/>
      <c r="ITE29" s="267"/>
      <c r="ITF29" s="267"/>
      <c r="ITG29" s="267"/>
      <c r="ITH29" s="267"/>
      <c r="ITI29" s="267"/>
      <c r="ITJ29" s="267"/>
      <c r="ITK29" s="267"/>
      <c r="ITL29" s="267"/>
      <c r="ITM29" s="267"/>
      <c r="ITN29" s="267"/>
      <c r="ITO29" s="267"/>
      <c r="ITP29" s="267"/>
      <c r="ITQ29" s="267"/>
      <c r="ITR29" s="267"/>
      <c r="ITS29" s="267"/>
      <c r="ITT29" s="267"/>
      <c r="ITU29" s="267"/>
      <c r="ITV29" s="267"/>
      <c r="ITW29" s="267"/>
      <c r="ITX29" s="267"/>
      <c r="ITY29" s="267"/>
      <c r="ITZ29" s="267"/>
      <c r="IUA29" s="267"/>
      <c r="IUB29" s="267"/>
      <c r="IUC29" s="267"/>
      <c r="IUD29" s="267"/>
      <c r="IUE29" s="267"/>
      <c r="IUF29" s="267"/>
      <c r="IUG29" s="267"/>
      <c r="IUH29" s="267"/>
      <c r="IUI29" s="267"/>
      <c r="IUJ29" s="267"/>
      <c r="IUK29" s="267"/>
      <c r="IUL29" s="267"/>
      <c r="IUM29" s="267"/>
      <c r="IUN29" s="267"/>
      <c r="IUO29" s="267"/>
      <c r="IUP29" s="267"/>
      <c r="IUQ29" s="267"/>
      <c r="IUR29" s="267"/>
      <c r="IUS29" s="267"/>
      <c r="IUT29" s="267"/>
      <c r="IUU29" s="267"/>
      <c r="IUV29" s="267"/>
      <c r="IUW29" s="267"/>
      <c r="IUX29" s="267"/>
      <c r="IUY29" s="267"/>
      <c r="IUZ29" s="267"/>
      <c r="IVA29" s="267"/>
      <c r="IVB29" s="267"/>
      <c r="IVC29" s="267"/>
      <c r="IVD29" s="267"/>
      <c r="IVE29" s="267"/>
      <c r="IVF29" s="267"/>
      <c r="IVG29" s="267"/>
      <c r="IVH29" s="267"/>
      <c r="IVI29" s="267"/>
      <c r="IVJ29" s="267"/>
      <c r="IVK29" s="267"/>
      <c r="IVL29" s="267"/>
      <c r="IVM29" s="267"/>
      <c r="IVN29" s="267"/>
      <c r="IVO29" s="267"/>
      <c r="IVP29" s="267"/>
      <c r="IVQ29" s="267"/>
      <c r="IVR29" s="267"/>
      <c r="IVS29" s="267"/>
      <c r="IVT29" s="267"/>
      <c r="IVU29" s="267"/>
      <c r="IVV29" s="267"/>
      <c r="IVW29" s="267"/>
      <c r="IVX29" s="267"/>
      <c r="IVY29" s="267"/>
      <c r="IVZ29" s="267"/>
      <c r="IWA29" s="267"/>
      <c r="IWB29" s="267"/>
      <c r="IWC29" s="267"/>
      <c r="IWD29" s="267"/>
      <c r="IWE29" s="267"/>
      <c r="IWF29" s="267"/>
      <c r="IWG29" s="267"/>
      <c r="IWH29" s="267"/>
      <c r="IWI29" s="267"/>
      <c r="IWJ29" s="267"/>
      <c r="IWK29" s="267"/>
      <c r="IWL29" s="267"/>
      <c r="IWM29" s="267"/>
      <c r="IWN29" s="267"/>
      <c r="IWO29" s="267"/>
      <c r="IWP29" s="267"/>
      <c r="IWQ29" s="267"/>
      <c r="IWR29" s="267"/>
      <c r="IWS29" s="267"/>
      <c r="IWT29" s="267"/>
      <c r="IWU29" s="267"/>
      <c r="IWV29" s="267"/>
      <c r="IWW29" s="267"/>
      <c r="IWX29" s="267"/>
      <c r="IWY29" s="267"/>
      <c r="IWZ29" s="267"/>
      <c r="IXA29" s="267"/>
      <c r="IXB29" s="267"/>
      <c r="IXC29" s="267"/>
      <c r="IXD29" s="267"/>
      <c r="IXE29" s="267"/>
      <c r="IXF29" s="267"/>
      <c r="IXG29" s="267"/>
      <c r="IXH29" s="267"/>
      <c r="IXI29" s="267"/>
      <c r="IXJ29" s="267"/>
      <c r="IXK29" s="267"/>
      <c r="IXL29" s="267"/>
      <c r="IXM29" s="267"/>
      <c r="IXN29" s="267"/>
      <c r="IXO29" s="267"/>
      <c r="IXP29" s="267"/>
      <c r="IXQ29" s="267"/>
      <c r="IXR29" s="267"/>
      <c r="IXS29" s="267"/>
      <c r="IXT29" s="267"/>
      <c r="IXU29" s="267"/>
      <c r="IXV29" s="267"/>
      <c r="IXW29" s="267"/>
      <c r="IXX29" s="267"/>
      <c r="IXY29" s="267"/>
      <c r="IXZ29" s="267"/>
      <c r="IYA29" s="267"/>
      <c r="IYB29" s="267"/>
      <c r="IYC29" s="267"/>
      <c r="IYD29" s="267"/>
      <c r="IYE29" s="267"/>
      <c r="IYF29" s="267"/>
      <c r="IYG29" s="267"/>
      <c r="IYH29" s="267"/>
      <c r="IYI29" s="267"/>
      <c r="IYJ29" s="267"/>
      <c r="IYK29" s="267"/>
      <c r="IYL29" s="267"/>
      <c r="IYM29" s="267"/>
      <c r="IYN29" s="267"/>
      <c r="IYO29" s="267"/>
      <c r="IYP29" s="267"/>
      <c r="IYQ29" s="267"/>
      <c r="IYR29" s="267"/>
      <c r="IYS29" s="267"/>
      <c r="IYT29" s="267"/>
      <c r="IYU29" s="267"/>
      <c r="IYV29" s="267"/>
      <c r="IYW29" s="267"/>
      <c r="IYX29" s="267"/>
      <c r="IYY29" s="267"/>
      <c r="IYZ29" s="267"/>
      <c r="IZA29" s="267"/>
      <c r="IZB29" s="267"/>
      <c r="IZC29" s="267"/>
      <c r="IZD29" s="267"/>
      <c r="IZE29" s="267"/>
      <c r="IZF29" s="267"/>
      <c r="IZG29" s="267"/>
      <c r="IZH29" s="267"/>
      <c r="IZI29" s="267"/>
      <c r="IZJ29" s="267"/>
      <c r="IZK29" s="267"/>
      <c r="IZL29" s="267"/>
      <c r="IZM29" s="267"/>
      <c r="IZN29" s="267"/>
      <c r="IZO29" s="267"/>
      <c r="IZP29" s="267"/>
      <c r="IZQ29" s="267"/>
      <c r="IZR29" s="267"/>
      <c r="IZS29" s="267"/>
      <c r="IZT29" s="267"/>
      <c r="IZU29" s="267"/>
      <c r="IZV29" s="267"/>
      <c r="IZW29" s="267"/>
      <c r="IZX29" s="267"/>
      <c r="IZY29" s="267"/>
      <c r="IZZ29" s="267"/>
      <c r="JAA29" s="267"/>
      <c r="JAB29" s="267"/>
      <c r="JAC29" s="267"/>
      <c r="JAD29" s="267"/>
      <c r="JAE29" s="267"/>
      <c r="JAF29" s="267"/>
      <c r="JAG29" s="267"/>
      <c r="JAH29" s="267"/>
      <c r="JAI29" s="267"/>
      <c r="JAJ29" s="267"/>
      <c r="JAK29" s="267"/>
      <c r="JAL29" s="267"/>
      <c r="JAM29" s="267"/>
      <c r="JAN29" s="267"/>
      <c r="JAO29" s="267"/>
      <c r="JAP29" s="267"/>
      <c r="JAQ29" s="267"/>
      <c r="JAR29" s="267"/>
      <c r="JAS29" s="267"/>
      <c r="JAT29" s="267"/>
      <c r="JAU29" s="267"/>
      <c r="JAV29" s="267"/>
      <c r="JAW29" s="267"/>
      <c r="JAX29" s="267"/>
      <c r="JAY29" s="267"/>
      <c r="JAZ29" s="267"/>
      <c r="JBA29" s="267"/>
      <c r="JBB29" s="267"/>
      <c r="JBC29" s="267"/>
      <c r="JBD29" s="267"/>
      <c r="JBE29" s="267"/>
      <c r="JBF29" s="267"/>
      <c r="JBG29" s="267"/>
      <c r="JBH29" s="267"/>
      <c r="JBI29" s="267"/>
      <c r="JBJ29" s="267"/>
      <c r="JBK29" s="267"/>
      <c r="JBL29" s="267"/>
      <c r="JBM29" s="267"/>
      <c r="JBN29" s="267"/>
      <c r="JBO29" s="267"/>
      <c r="JBP29" s="267"/>
      <c r="JBQ29" s="267"/>
      <c r="JBR29" s="267"/>
      <c r="JBS29" s="267"/>
      <c r="JBT29" s="267"/>
      <c r="JBU29" s="267"/>
      <c r="JBV29" s="267"/>
      <c r="JBW29" s="267"/>
      <c r="JBX29" s="267"/>
      <c r="JBY29" s="267"/>
      <c r="JBZ29" s="267"/>
      <c r="JCA29" s="267"/>
      <c r="JCB29" s="267"/>
      <c r="JCC29" s="267"/>
      <c r="JCD29" s="267"/>
      <c r="JCE29" s="267"/>
      <c r="JCF29" s="267"/>
      <c r="JCG29" s="267"/>
      <c r="JCH29" s="267"/>
      <c r="JCI29" s="267"/>
      <c r="JCJ29" s="267"/>
      <c r="JCK29" s="267"/>
      <c r="JCL29" s="267"/>
      <c r="JCM29" s="267"/>
      <c r="JCN29" s="267"/>
      <c r="JCO29" s="267"/>
      <c r="JCP29" s="267"/>
      <c r="JCQ29" s="267"/>
      <c r="JCR29" s="267"/>
      <c r="JCS29" s="267"/>
      <c r="JCT29" s="267"/>
      <c r="JCU29" s="267"/>
      <c r="JCV29" s="267"/>
      <c r="JCW29" s="267"/>
      <c r="JCX29" s="267"/>
      <c r="JCY29" s="267"/>
      <c r="JCZ29" s="267"/>
      <c r="JDA29" s="267"/>
      <c r="JDB29" s="267"/>
      <c r="JDC29" s="267"/>
      <c r="JDD29" s="267"/>
      <c r="JDE29" s="267"/>
      <c r="JDF29" s="267"/>
      <c r="JDG29" s="267"/>
      <c r="JDH29" s="267"/>
      <c r="JDI29" s="267"/>
      <c r="JDJ29" s="267"/>
      <c r="JDK29" s="267"/>
      <c r="JDL29" s="267"/>
      <c r="JDM29" s="267"/>
      <c r="JDN29" s="267"/>
      <c r="JDO29" s="267"/>
      <c r="JDP29" s="267"/>
      <c r="JDQ29" s="267"/>
      <c r="JDR29" s="267"/>
      <c r="JDS29" s="267"/>
      <c r="JDT29" s="267"/>
      <c r="JDU29" s="267"/>
      <c r="JDV29" s="267"/>
      <c r="JDW29" s="267"/>
      <c r="JDX29" s="267"/>
      <c r="JDY29" s="267"/>
      <c r="JDZ29" s="267"/>
      <c r="JEA29" s="267"/>
      <c r="JEB29" s="267"/>
      <c r="JEC29" s="267"/>
      <c r="JED29" s="267"/>
      <c r="JEE29" s="267"/>
      <c r="JEF29" s="267"/>
      <c r="JEG29" s="267"/>
      <c r="JEH29" s="267"/>
      <c r="JEI29" s="267"/>
      <c r="JEJ29" s="267"/>
      <c r="JEK29" s="267"/>
      <c r="JEL29" s="267"/>
      <c r="JEM29" s="267"/>
      <c r="JEN29" s="267"/>
      <c r="JEO29" s="267"/>
      <c r="JEP29" s="267"/>
      <c r="JEQ29" s="267"/>
      <c r="JER29" s="267"/>
      <c r="JES29" s="267"/>
      <c r="JET29" s="267"/>
      <c r="JEU29" s="267"/>
      <c r="JEV29" s="267"/>
      <c r="JEW29" s="267"/>
      <c r="JEX29" s="267"/>
      <c r="JEY29" s="267"/>
      <c r="JEZ29" s="267"/>
      <c r="JFA29" s="267"/>
      <c r="JFB29" s="267"/>
      <c r="JFC29" s="267"/>
      <c r="JFD29" s="267"/>
      <c r="JFE29" s="267"/>
      <c r="JFF29" s="267"/>
      <c r="JFG29" s="267"/>
      <c r="JFH29" s="267"/>
      <c r="JFI29" s="267"/>
      <c r="JFJ29" s="267"/>
      <c r="JFK29" s="267"/>
      <c r="JFL29" s="267"/>
      <c r="JFM29" s="267"/>
      <c r="JFN29" s="267"/>
      <c r="JFO29" s="267"/>
      <c r="JFP29" s="267"/>
      <c r="JFQ29" s="267"/>
      <c r="JFR29" s="267"/>
      <c r="JFS29" s="267"/>
      <c r="JFT29" s="267"/>
      <c r="JFU29" s="267"/>
      <c r="JFV29" s="267"/>
      <c r="JFW29" s="267"/>
      <c r="JFX29" s="267"/>
      <c r="JFY29" s="267"/>
      <c r="JFZ29" s="267"/>
      <c r="JGA29" s="267"/>
      <c r="JGB29" s="267"/>
      <c r="JGC29" s="267"/>
      <c r="JGD29" s="267"/>
      <c r="JGE29" s="267"/>
      <c r="JGF29" s="267"/>
      <c r="JGG29" s="267"/>
      <c r="JGH29" s="267"/>
      <c r="JGI29" s="267"/>
      <c r="JGJ29" s="267"/>
      <c r="JGK29" s="267"/>
      <c r="JGL29" s="267"/>
      <c r="JGM29" s="267"/>
      <c r="JGN29" s="267"/>
      <c r="JGO29" s="267"/>
      <c r="JGP29" s="267"/>
      <c r="JGQ29" s="267"/>
      <c r="JGR29" s="267"/>
      <c r="JGS29" s="267"/>
      <c r="JGT29" s="267"/>
      <c r="JGU29" s="267"/>
      <c r="JGV29" s="267"/>
      <c r="JGW29" s="267"/>
      <c r="JGX29" s="267"/>
      <c r="JGY29" s="267"/>
      <c r="JGZ29" s="267"/>
      <c r="JHA29" s="267"/>
      <c r="JHB29" s="267"/>
      <c r="JHC29" s="267"/>
      <c r="JHD29" s="267"/>
      <c r="JHE29" s="267"/>
      <c r="JHF29" s="267"/>
      <c r="JHG29" s="267"/>
      <c r="JHH29" s="267"/>
      <c r="JHI29" s="267"/>
      <c r="JHJ29" s="267"/>
      <c r="JHK29" s="267"/>
      <c r="JHL29" s="267"/>
      <c r="JHM29" s="267"/>
      <c r="JHN29" s="267"/>
      <c r="JHO29" s="267"/>
      <c r="JHP29" s="267"/>
      <c r="JHQ29" s="267"/>
      <c r="JHR29" s="267"/>
      <c r="JHS29" s="267"/>
      <c r="JHT29" s="267"/>
      <c r="JHU29" s="267"/>
      <c r="JHV29" s="267"/>
      <c r="JHW29" s="267"/>
      <c r="JHX29" s="267"/>
      <c r="JHY29" s="267"/>
      <c r="JHZ29" s="267"/>
      <c r="JIA29" s="267"/>
      <c r="JIB29" s="267"/>
      <c r="JIC29" s="267"/>
      <c r="JID29" s="267"/>
      <c r="JIE29" s="267"/>
      <c r="JIF29" s="267"/>
      <c r="JIG29" s="267"/>
      <c r="JIH29" s="267"/>
      <c r="JII29" s="267"/>
      <c r="JIJ29" s="267"/>
      <c r="JIK29" s="267"/>
      <c r="JIL29" s="267"/>
      <c r="JIM29" s="267"/>
      <c r="JIN29" s="267"/>
      <c r="JIO29" s="267"/>
      <c r="JIP29" s="267"/>
      <c r="JIQ29" s="267"/>
      <c r="JIR29" s="267"/>
      <c r="JIS29" s="267"/>
      <c r="JIT29" s="267"/>
      <c r="JIU29" s="267"/>
      <c r="JIV29" s="267"/>
      <c r="JIW29" s="267"/>
      <c r="JIX29" s="267"/>
      <c r="JIY29" s="267"/>
      <c r="JIZ29" s="267"/>
      <c r="JJA29" s="267"/>
      <c r="JJB29" s="267"/>
      <c r="JJC29" s="267"/>
      <c r="JJD29" s="267"/>
      <c r="JJE29" s="267"/>
      <c r="JJF29" s="267"/>
      <c r="JJG29" s="267"/>
      <c r="JJH29" s="267"/>
      <c r="JJI29" s="267"/>
      <c r="JJJ29" s="267"/>
      <c r="JJK29" s="267"/>
      <c r="JJL29" s="267"/>
      <c r="JJM29" s="267"/>
      <c r="JJN29" s="267"/>
      <c r="JJO29" s="267"/>
      <c r="JJP29" s="267"/>
      <c r="JJQ29" s="267"/>
      <c r="JJR29" s="267"/>
      <c r="JJS29" s="267"/>
      <c r="JJT29" s="267"/>
      <c r="JJU29" s="267"/>
      <c r="JJV29" s="267"/>
      <c r="JJW29" s="267"/>
      <c r="JJX29" s="267"/>
      <c r="JJY29" s="267"/>
      <c r="JJZ29" s="267"/>
      <c r="JKA29" s="267"/>
      <c r="JKB29" s="267"/>
      <c r="JKC29" s="267"/>
      <c r="JKD29" s="267"/>
      <c r="JKE29" s="267"/>
      <c r="JKF29" s="267"/>
      <c r="JKG29" s="267"/>
      <c r="JKH29" s="267"/>
      <c r="JKI29" s="267"/>
      <c r="JKJ29" s="267"/>
      <c r="JKK29" s="267"/>
      <c r="JKL29" s="267"/>
      <c r="JKM29" s="267"/>
      <c r="JKN29" s="267"/>
      <c r="JKO29" s="267"/>
      <c r="JKP29" s="267"/>
      <c r="JKQ29" s="267"/>
      <c r="JKR29" s="267"/>
      <c r="JKS29" s="267"/>
      <c r="JKT29" s="267"/>
      <c r="JKU29" s="267"/>
      <c r="JKV29" s="267"/>
      <c r="JKW29" s="267"/>
      <c r="JKX29" s="267"/>
      <c r="JKY29" s="267"/>
      <c r="JKZ29" s="267"/>
      <c r="JLA29" s="267"/>
      <c r="JLB29" s="267"/>
      <c r="JLC29" s="267"/>
      <c r="JLD29" s="267"/>
      <c r="JLE29" s="267"/>
      <c r="JLF29" s="267"/>
      <c r="JLG29" s="267"/>
      <c r="JLH29" s="267"/>
      <c r="JLI29" s="267"/>
      <c r="JLJ29" s="267"/>
      <c r="JLK29" s="267"/>
      <c r="JLL29" s="267"/>
      <c r="JLM29" s="267"/>
      <c r="JLN29" s="267"/>
      <c r="JLO29" s="267"/>
      <c r="JLP29" s="267"/>
      <c r="JLQ29" s="267"/>
      <c r="JLR29" s="267"/>
      <c r="JLS29" s="267"/>
      <c r="JLT29" s="267"/>
      <c r="JLU29" s="267"/>
      <c r="JLV29" s="267"/>
      <c r="JLW29" s="267"/>
      <c r="JLX29" s="267"/>
      <c r="JLY29" s="267"/>
      <c r="JLZ29" s="267"/>
      <c r="JMA29" s="267"/>
      <c r="JMB29" s="267"/>
      <c r="JMC29" s="267"/>
      <c r="JMD29" s="267"/>
      <c r="JME29" s="267"/>
      <c r="JMF29" s="267"/>
      <c r="JMG29" s="267"/>
      <c r="JMH29" s="267"/>
      <c r="JMI29" s="267"/>
      <c r="JMJ29" s="267"/>
      <c r="JMK29" s="267"/>
      <c r="JML29" s="267"/>
      <c r="JMM29" s="267"/>
      <c r="JMN29" s="267"/>
      <c r="JMO29" s="267"/>
      <c r="JMP29" s="267"/>
      <c r="JMQ29" s="267"/>
      <c r="JMR29" s="267"/>
      <c r="JMS29" s="267"/>
      <c r="JMT29" s="267"/>
      <c r="JMU29" s="267"/>
      <c r="JMV29" s="267"/>
      <c r="JMW29" s="267"/>
      <c r="JMX29" s="267"/>
      <c r="JMY29" s="267"/>
      <c r="JMZ29" s="267"/>
      <c r="JNA29" s="267"/>
      <c r="JNB29" s="267"/>
      <c r="JNC29" s="267"/>
      <c r="JND29" s="267"/>
      <c r="JNE29" s="267"/>
      <c r="JNF29" s="267"/>
      <c r="JNG29" s="267"/>
      <c r="JNH29" s="267"/>
      <c r="JNI29" s="267"/>
      <c r="JNJ29" s="267"/>
      <c r="JNK29" s="267"/>
      <c r="JNL29" s="267"/>
      <c r="JNM29" s="267"/>
      <c r="JNN29" s="267"/>
      <c r="JNO29" s="267"/>
      <c r="JNP29" s="267"/>
      <c r="JNQ29" s="267"/>
      <c r="JNR29" s="267"/>
      <c r="JNS29" s="267"/>
      <c r="JNT29" s="267"/>
      <c r="JNU29" s="267"/>
      <c r="JNV29" s="267"/>
      <c r="JNW29" s="267"/>
      <c r="JNX29" s="267"/>
      <c r="JNY29" s="267"/>
      <c r="JNZ29" s="267"/>
      <c r="JOA29" s="267"/>
      <c r="JOB29" s="267"/>
      <c r="JOC29" s="267"/>
      <c r="JOD29" s="267"/>
      <c r="JOE29" s="267"/>
      <c r="JOF29" s="267"/>
      <c r="JOG29" s="267"/>
      <c r="JOH29" s="267"/>
      <c r="JOI29" s="267"/>
      <c r="JOJ29" s="267"/>
      <c r="JOK29" s="267"/>
      <c r="JOL29" s="267"/>
      <c r="JOM29" s="267"/>
      <c r="JON29" s="267"/>
      <c r="JOO29" s="267"/>
      <c r="JOP29" s="267"/>
      <c r="JOQ29" s="267"/>
      <c r="JOR29" s="267"/>
      <c r="JOS29" s="267"/>
      <c r="JOT29" s="267"/>
      <c r="JOU29" s="267"/>
      <c r="JOV29" s="267"/>
      <c r="JOW29" s="267"/>
      <c r="JOX29" s="267"/>
      <c r="JOY29" s="267"/>
      <c r="JOZ29" s="267"/>
      <c r="JPA29" s="267"/>
      <c r="JPB29" s="267"/>
      <c r="JPC29" s="267"/>
      <c r="JPD29" s="267"/>
      <c r="JPE29" s="267"/>
      <c r="JPF29" s="267"/>
      <c r="JPG29" s="267"/>
      <c r="JPH29" s="267"/>
      <c r="JPI29" s="267"/>
      <c r="JPJ29" s="267"/>
      <c r="JPK29" s="267"/>
      <c r="JPL29" s="267"/>
      <c r="JPM29" s="267"/>
      <c r="JPN29" s="267"/>
      <c r="JPO29" s="267"/>
      <c r="JPP29" s="267"/>
      <c r="JPQ29" s="267"/>
      <c r="JPR29" s="267"/>
      <c r="JPS29" s="267"/>
      <c r="JPT29" s="267"/>
      <c r="JPU29" s="267"/>
      <c r="JPV29" s="267"/>
      <c r="JPW29" s="267"/>
      <c r="JPX29" s="267"/>
      <c r="JPY29" s="267"/>
      <c r="JPZ29" s="267"/>
      <c r="JQA29" s="267"/>
      <c r="JQB29" s="267"/>
      <c r="JQC29" s="267"/>
      <c r="JQD29" s="267"/>
      <c r="JQE29" s="267"/>
      <c r="JQF29" s="267"/>
      <c r="JQG29" s="267"/>
      <c r="JQH29" s="267"/>
      <c r="JQI29" s="267"/>
      <c r="JQJ29" s="267"/>
      <c r="JQK29" s="267"/>
      <c r="JQL29" s="267"/>
      <c r="JQM29" s="267"/>
      <c r="JQN29" s="267"/>
      <c r="JQO29" s="267"/>
      <c r="JQP29" s="267"/>
      <c r="JQQ29" s="267"/>
      <c r="JQR29" s="267"/>
      <c r="JQS29" s="267"/>
      <c r="JQT29" s="267"/>
      <c r="JQU29" s="267"/>
      <c r="JQV29" s="267"/>
      <c r="JQW29" s="267"/>
      <c r="JQX29" s="267"/>
      <c r="JQY29" s="267"/>
      <c r="JQZ29" s="267"/>
      <c r="JRA29" s="267"/>
      <c r="JRB29" s="267"/>
      <c r="JRC29" s="267"/>
      <c r="JRD29" s="267"/>
      <c r="JRE29" s="267"/>
      <c r="JRF29" s="267"/>
      <c r="JRG29" s="267"/>
      <c r="JRH29" s="267"/>
      <c r="JRI29" s="267"/>
      <c r="JRJ29" s="267"/>
      <c r="JRK29" s="267"/>
      <c r="JRL29" s="267"/>
      <c r="JRM29" s="267"/>
      <c r="JRN29" s="267"/>
      <c r="JRO29" s="267"/>
      <c r="JRP29" s="267"/>
      <c r="JRQ29" s="267"/>
      <c r="JRR29" s="267"/>
      <c r="JRS29" s="267"/>
      <c r="JRT29" s="267"/>
      <c r="JRU29" s="267"/>
      <c r="JRV29" s="267"/>
      <c r="JRW29" s="267"/>
      <c r="JRX29" s="267"/>
      <c r="JRY29" s="267"/>
      <c r="JRZ29" s="267"/>
      <c r="JSA29" s="267"/>
      <c r="JSB29" s="267"/>
      <c r="JSC29" s="267"/>
      <c r="JSD29" s="267"/>
      <c r="JSE29" s="267"/>
      <c r="JSF29" s="267"/>
      <c r="JSG29" s="267"/>
      <c r="JSH29" s="267"/>
      <c r="JSI29" s="267"/>
      <c r="JSJ29" s="267"/>
      <c r="JSK29" s="267"/>
      <c r="JSL29" s="267"/>
      <c r="JSM29" s="267"/>
      <c r="JSN29" s="267"/>
      <c r="JSO29" s="267"/>
      <c r="JSP29" s="267"/>
      <c r="JSQ29" s="267"/>
      <c r="JSR29" s="267"/>
      <c r="JSS29" s="267"/>
      <c r="JST29" s="267"/>
      <c r="JSU29" s="267"/>
      <c r="JSV29" s="267"/>
      <c r="JSW29" s="267"/>
      <c r="JSX29" s="267"/>
      <c r="JSY29" s="267"/>
      <c r="JSZ29" s="267"/>
      <c r="JTA29" s="267"/>
      <c r="JTB29" s="267"/>
      <c r="JTC29" s="267"/>
      <c r="JTD29" s="267"/>
      <c r="JTE29" s="267"/>
      <c r="JTF29" s="267"/>
      <c r="JTG29" s="267"/>
      <c r="JTH29" s="267"/>
      <c r="JTI29" s="267"/>
      <c r="JTJ29" s="267"/>
      <c r="JTK29" s="267"/>
      <c r="JTL29" s="267"/>
      <c r="JTM29" s="267"/>
      <c r="JTN29" s="267"/>
      <c r="JTO29" s="267"/>
      <c r="JTP29" s="267"/>
      <c r="JTQ29" s="267"/>
      <c r="JTR29" s="267"/>
      <c r="JTS29" s="267"/>
      <c r="JTT29" s="267"/>
      <c r="JTU29" s="267"/>
      <c r="JTV29" s="267"/>
      <c r="JTW29" s="267"/>
      <c r="JTX29" s="267"/>
      <c r="JTY29" s="267"/>
      <c r="JTZ29" s="267"/>
      <c r="JUA29" s="267"/>
      <c r="JUB29" s="267"/>
      <c r="JUC29" s="267"/>
      <c r="JUD29" s="267"/>
      <c r="JUE29" s="267"/>
      <c r="JUF29" s="267"/>
      <c r="JUG29" s="267"/>
      <c r="JUH29" s="267"/>
      <c r="JUI29" s="267"/>
      <c r="JUJ29" s="267"/>
      <c r="JUK29" s="267"/>
      <c r="JUL29" s="267"/>
      <c r="JUM29" s="267"/>
      <c r="JUN29" s="267"/>
      <c r="JUO29" s="267"/>
      <c r="JUP29" s="267"/>
      <c r="JUQ29" s="267"/>
      <c r="JUR29" s="267"/>
      <c r="JUS29" s="267"/>
      <c r="JUT29" s="267"/>
      <c r="JUU29" s="267"/>
      <c r="JUV29" s="267"/>
      <c r="JUW29" s="267"/>
      <c r="JUX29" s="267"/>
      <c r="JUY29" s="267"/>
      <c r="JUZ29" s="267"/>
      <c r="JVA29" s="267"/>
      <c r="JVB29" s="267"/>
      <c r="JVC29" s="267"/>
      <c r="JVD29" s="267"/>
      <c r="JVE29" s="267"/>
      <c r="JVF29" s="267"/>
      <c r="JVG29" s="267"/>
      <c r="JVH29" s="267"/>
      <c r="JVI29" s="267"/>
      <c r="JVJ29" s="267"/>
      <c r="JVK29" s="267"/>
      <c r="JVL29" s="267"/>
      <c r="JVM29" s="267"/>
      <c r="JVN29" s="267"/>
      <c r="JVO29" s="267"/>
      <c r="JVP29" s="267"/>
      <c r="JVQ29" s="267"/>
      <c r="JVR29" s="267"/>
      <c r="JVS29" s="267"/>
      <c r="JVT29" s="267"/>
      <c r="JVU29" s="267"/>
      <c r="JVV29" s="267"/>
      <c r="JVW29" s="267"/>
      <c r="JVX29" s="267"/>
      <c r="JVY29" s="267"/>
      <c r="JVZ29" s="267"/>
      <c r="JWA29" s="267"/>
      <c r="JWB29" s="267"/>
      <c r="JWC29" s="267"/>
      <c r="JWD29" s="267"/>
      <c r="JWE29" s="267"/>
      <c r="JWF29" s="267"/>
      <c r="JWG29" s="267"/>
      <c r="JWH29" s="267"/>
      <c r="JWI29" s="267"/>
      <c r="JWJ29" s="267"/>
      <c r="JWK29" s="267"/>
      <c r="JWL29" s="267"/>
      <c r="JWM29" s="267"/>
      <c r="JWN29" s="267"/>
      <c r="JWO29" s="267"/>
      <c r="JWP29" s="267"/>
      <c r="JWQ29" s="267"/>
      <c r="JWR29" s="267"/>
      <c r="JWS29" s="267"/>
      <c r="JWT29" s="267"/>
      <c r="JWU29" s="267"/>
      <c r="JWV29" s="267"/>
      <c r="JWW29" s="267"/>
      <c r="JWX29" s="267"/>
      <c r="JWY29" s="267"/>
      <c r="JWZ29" s="267"/>
      <c r="JXA29" s="267"/>
      <c r="JXB29" s="267"/>
      <c r="JXC29" s="267"/>
      <c r="JXD29" s="267"/>
      <c r="JXE29" s="267"/>
      <c r="JXF29" s="267"/>
      <c r="JXG29" s="267"/>
      <c r="JXH29" s="267"/>
      <c r="JXI29" s="267"/>
      <c r="JXJ29" s="267"/>
      <c r="JXK29" s="267"/>
      <c r="JXL29" s="267"/>
      <c r="JXM29" s="267"/>
      <c r="JXN29" s="267"/>
      <c r="JXO29" s="267"/>
      <c r="JXP29" s="267"/>
      <c r="JXQ29" s="267"/>
      <c r="JXR29" s="267"/>
      <c r="JXS29" s="267"/>
      <c r="JXT29" s="267"/>
      <c r="JXU29" s="267"/>
      <c r="JXV29" s="267"/>
      <c r="JXW29" s="267"/>
      <c r="JXX29" s="267"/>
      <c r="JXY29" s="267"/>
      <c r="JXZ29" s="267"/>
      <c r="JYA29" s="267"/>
      <c r="JYB29" s="267"/>
      <c r="JYC29" s="267"/>
      <c r="JYD29" s="267"/>
      <c r="JYE29" s="267"/>
      <c r="JYF29" s="267"/>
      <c r="JYG29" s="267"/>
      <c r="JYH29" s="267"/>
      <c r="JYI29" s="267"/>
      <c r="JYJ29" s="267"/>
      <c r="JYK29" s="267"/>
      <c r="JYL29" s="267"/>
      <c r="JYM29" s="267"/>
      <c r="JYN29" s="267"/>
      <c r="JYO29" s="267"/>
      <c r="JYP29" s="267"/>
      <c r="JYQ29" s="267"/>
      <c r="JYR29" s="267"/>
      <c r="JYS29" s="267"/>
      <c r="JYT29" s="267"/>
      <c r="JYU29" s="267"/>
      <c r="JYV29" s="267"/>
      <c r="JYW29" s="267"/>
      <c r="JYX29" s="267"/>
      <c r="JYY29" s="267"/>
      <c r="JYZ29" s="267"/>
      <c r="JZA29" s="267"/>
      <c r="JZB29" s="267"/>
      <c r="JZC29" s="267"/>
      <c r="JZD29" s="267"/>
      <c r="JZE29" s="267"/>
      <c r="JZF29" s="267"/>
      <c r="JZG29" s="267"/>
      <c r="JZH29" s="267"/>
      <c r="JZI29" s="267"/>
      <c r="JZJ29" s="267"/>
      <c r="JZK29" s="267"/>
      <c r="JZL29" s="267"/>
      <c r="JZM29" s="267"/>
      <c r="JZN29" s="267"/>
      <c r="JZO29" s="267"/>
      <c r="JZP29" s="267"/>
      <c r="JZQ29" s="267"/>
      <c r="JZR29" s="267"/>
      <c r="JZS29" s="267"/>
      <c r="JZT29" s="267"/>
      <c r="JZU29" s="267"/>
      <c r="JZV29" s="267"/>
      <c r="JZW29" s="267"/>
      <c r="JZX29" s="267"/>
      <c r="JZY29" s="267"/>
      <c r="JZZ29" s="267"/>
      <c r="KAA29" s="267"/>
      <c r="KAB29" s="267"/>
      <c r="KAC29" s="267"/>
      <c r="KAD29" s="267"/>
      <c r="KAE29" s="267"/>
      <c r="KAF29" s="267"/>
      <c r="KAG29" s="267"/>
      <c r="KAH29" s="267"/>
      <c r="KAI29" s="267"/>
      <c r="KAJ29" s="267"/>
      <c r="KAK29" s="267"/>
      <c r="KAL29" s="267"/>
      <c r="KAM29" s="267"/>
      <c r="KAN29" s="267"/>
      <c r="KAO29" s="267"/>
      <c r="KAP29" s="267"/>
      <c r="KAQ29" s="267"/>
      <c r="KAR29" s="267"/>
      <c r="KAS29" s="267"/>
      <c r="KAT29" s="267"/>
      <c r="KAU29" s="267"/>
      <c r="KAV29" s="267"/>
      <c r="KAW29" s="267"/>
      <c r="KAX29" s="267"/>
      <c r="KAY29" s="267"/>
      <c r="KAZ29" s="267"/>
      <c r="KBA29" s="267"/>
      <c r="KBB29" s="267"/>
      <c r="KBC29" s="267"/>
      <c r="KBD29" s="267"/>
      <c r="KBE29" s="267"/>
      <c r="KBF29" s="267"/>
      <c r="KBG29" s="267"/>
      <c r="KBH29" s="267"/>
      <c r="KBI29" s="267"/>
      <c r="KBJ29" s="267"/>
      <c r="KBK29" s="267"/>
      <c r="KBL29" s="267"/>
      <c r="KBM29" s="267"/>
      <c r="KBN29" s="267"/>
      <c r="KBO29" s="267"/>
      <c r="KBP29" s="267"/>
      <c r="KBQ29" s="267"/>
      <c r="KBR29" s="267"/>
      <c r="KBS29" s="267"/>
      <c r="KBT29" s="267"/>
      <c r="KBU29" s="267"/>
      <c r="KBV29" s="267"/>
      <c r="KBW29" s="267"/>
      <c r="KBX29" s="267"/>
      <c r="KBY29" s="267"/>
      <c r="KBZ29" s="267"/>
      <c r="KCA29" s="267"/>
      <c r="KCB29" s="267"/>
      <c r="KCC29" s="267"/>
      <c r="KCD29" s="267"/>
      <c r="KCE29" s="267"/>
      <c r="KCF29" s="267"/>
      <c r="KCG29" s="267"/>
      <c r="KCH29" s="267"/>
      <c r="KCI29" s="267"/>
      <c r="KCJ29" s="267"/>
      <c r="KCK29" s="267"/>
      <c r="KCL29" s="267"/>
      <c r="KCM29" s="267"/>
      <c r="KCN29" s="267"/>
      <c r="KCO29" s="267"/>
      <c r="KCP29" s="267"/>
      <c r="KCQ29" s="267"/>
      <c r="KCR29" s="267"/>
      <c r="KCS29" s="267"/>
      <c r="KCT29" s="267"/>
      <c r="KCU29" s="267"/>
      <c r="KCV29" s="267"/>
      <c r="KCW29" s="267"/>
      <c r="KCX29" s="267"/>
      <c r="KCY29" s="267"/>
      <c r="KCZ29" s="267"/>
      <c r="KDA29" s="267"/>
      <c r="KDB29" s="267"/>
      <c r="KDC29" s="267"/>
      <c r="KDD29" s="267"/>
      <c r="KDE29" s="267"/>
      <c r="KDF29" s="267"/>
      <c r="KDG29" s="267"/>
      <c r="KDH29" s="267"/>
      <c r="KDI29" s="267"/>
      <c r="KDJ29" s="267"/>
      <c r="KDK29" s="267"/>
      <c r="KDL29" s="267"/>
      <c r="KDM29" s="267"/>
      <c r="KDN29" s="267"/>
      <c r="KDO29" s="267"/>
      <c r="KDP29" s="267"/>
      <c r="KDQ29" s="267"/>
      <c r="KDR29" s="267"/>
      <c r="KDS29" s="267"/>
      <c r="KDT29" s="267"/>
      <c r="KDU29" s="267"/>
      <c r="KDV29" s="267"/>
      <c r="KDW29" s="267"/>
      <c r="KDX29" s="267"/>
      <c r="KDY29" s="267"/>
      <c r="KDZ29" s="267"/>
      <c r="KEA29" s="267"/>
      <c r="KEB29" s="267"/>
      <c r="KEC29" s="267"/>
      <c r="KED29" s="267"/>
      <c r="KEE29" s="267"/>
      <c r="KEF29" s="267"/>
      <c r="KEG29" s="267"/>
      <c r="KEH29" s="267"/>
      <c r="KEI29" s="267"/>
      <c r="KEJ29" s="267"/>
      <c r="KEK29" s="267"/>
      <c r="KEL29" s="267"/>
      <c r="KEM29" s="267"/>
      <c r="KEN29" s="267"/>
      <c r="KEO29" s="267"/>
      <c r="KEP29" s="267"/>
      <c r="KEQ29" s="267"/>
      <c r="KER29" s="267"/>
      <c r="KES29" s="267"/>
      <c r="KET29" s="267"/>
      <c r="KEU29" s="267"/>
      <c r="KEV29" s="267"/>
      <c r="KEW29" s="267"/>
      <c r="KEX29" s="267"/>
      <c r="KEY29" s="267"/>
      <c r="KEZ29" s="267"/>
      <c r="KFA29" s="267"/>
      <c r="KFB29" s="267"/>
      <c r="KFC29" s="267"/>
      <c r="KFD29" s="267"/>
      <c r="KFE29" s="267"/>
      <c r="KFF29" s="267"/>
      <c r="KFG29" s="267"/>
      <c r="KFH29" s="267"/>
      <c r="KFI29" s="267"/>
      <c r="KFJ29" s="267"/>
      <c r="KFK29" s="267"/>
      <c r="KFL29" s="267"/>
      <c r="KFM29" s="267"/>
      <c r="KFN29" s="267"/>
      <c r="KFO29" s="267"/>
      <c r="KFP29" s="267"/>
      <c r="KFQ29" s="267"/>
      <c r="KFR29" s="267"/>
      <c r="KFS29" s="267"/>
      <c r="KFT29" s="267"/>
      <c r="KFU29" s="267"/>
      <c r="KFV29" s="267"/>
      <c r="KFW29" s="267"/>
      <c r="KFX29" s="267"/>
      <c r="KFY29" s="267"/>
      <c r="KFZ29" s="267"/>
      <c r="KGA29" s="267"/>
      <c r="KGB29" s="267"/>
      <c r="KGC29" s="267"/>
      <c r="KGD29" s="267"/>
      <c r="KGE29" s="267"/>
      <c r="KGF29" s="267"/>
      <c r="KGG29" s="267"/>
      <c r="KGH29" s="267"/>
      <c r="KGI29" s="267"/>
      <c r="KGJ29" s="267"/>
      <c r="KGK29" s="267"/>
      <c r="KGL29" s="267"/>
      <c r="KGM29" s="267"/>
      <c r="KGN29" s="267"/>
      <c r="KGO29" s="267"/>
      <c r="KGP29" s="267"/>
      <c r="KGQ29" s="267"/>
      <c r="KGR29" s="267"/>
      <c r="KGS29" s="267"/>
      <c r="KGT29" s="267"/>
      <c r="KGU29" s="267"/>
      <c r="KGV29" s="267"/>
      <c r="KGW29" s="267"/>
      <c r="KGX29" s="267"/>
      <c r="KGY29" s="267"/>
      <c r="KGZ29" s="267"/>
      <c r="KHA29" s="267"/>
      <c r="KHB29" s="267"/>
      <c r="KHC29" s="267"/>
      <c r="KHD29" s="267"/>
      <c r="KHE29" s="267"/>
      <c r="KHF29" s="267"/>
      <c r="KHG29" s="267"/>
      <c r="KHH29" s="267"/>
      <c r="KHI29" s="267"/>
      <c r="KHJ29" s="267"/>
      <c r="KHK29" s="267"/>
      <c r="KHL29" s="267"/>
      <c r="KHM29" s="267"/>
      <c r="KHN29" s="267"/>
      <c r="KHO29" s="267"/>
      <c r="KHP29" s="267"/>
      <c r="KHQ29" s="267"/>
      <c r="KHR29" s="267"/>
      <c r="KHS29" s="267"/>
      <c r="KHT29" s="267"/>
      <c r="KHU29" s="267"/>
      <c r="KHV29" s="267"/>
      <c r="KHW29" s="267"/>
      <c r="KHX29" s="267"/>
      <c r="KHY29" s="267"/>
      <c r="KHZ29" s="267"/>
      <c r="KIA29" s="267"/>
      <c r="KIB29" s="267"/>
      <c r="KIC29" s="267"/>
      <c r="KID29" s="267"/>
      <c r="KIE29" s="267"/>
      <c r="KIF29" s="267"/>
      <c r="KIG29" s="267"/>
      <c r="KIH29" s="267"/>
      <c r="KII29" s="267"/>
      <c r="KIJ29" s="267"/>
      <c r="KIK29" s="267"/>
      <c r="KIL29" s="267"/>
      <c r="KIM29" s="267"/>
      <c r="KIN29" s="267"/>
      <c r="KIO29" s="267"/>
      <c r="KIP29" s="267"/>
      <c r="KIQ29" s="267"/>
      <c r="KIR29" s="267"/>
      <c r="KIS29" s="267"/>
      <c r="KIT29" s="267"/>
      <c r="KIU29" s="267"/>
      <c r="KIV29" s="267"/>
      <c r="KIW29" s="267"/>
      <c r="KIX29" s="267"/>
      <c r="KIY29" s="267"/>
      <c r="KIZ29" s="267"/>
      <c r="KJA29" s="267"/>
      <c r="KJB29" s="267"/>
      <c r="KJC29" s="267"/>
      <c r="KJD29" s="267"/>
      <c r="KJE29" s="267"/>
      <c r="KJF29" s="267"/>
      <c r="KJG29" s="267"/>
      <c r="KJH29" s="267"/>
      <c r="KJI29" s="267"/>
      <c r="KJJ29" s="267"/>
      <c r="KJK29" s="267"/>
      <c r="KJL29" s="267"/>
      <c r="KJM29" s="267"/>
      <c r="KJN29" s="267"/>
      <c r="KJO29" s="267"/>
      <c r="KJP29" s="267"/>
      <c r="KJQ29" s="267"/>
      <c r="KJR29" s="267"/>
      <c r="KJS29" s="267"/>
      <c r="KJT29" s="267"/>
      <c r="KJU29" s="267"/>
      <c r="KJV29" s="267"/>
      <c r="KJW29" s="267"/>
      <c r="KJX29" s="267"/>
      <c r="KJY29" s="267"/>
      <c r="KJZ29" s="267"/>
      <c r="KKA29" s="267"/>
      <c r="KKB29" s="267"/>
      <c r="KKC29" s="267"/>
      <c r="KKD29" s="267"/>
      <c r="KKE29" s="267"/>
      <c r="KKF29" s="267"/>
      <c r="KKG29" s="267"/>
      <c r="KKH29" s="267"/>
      <c r="KKI29" s="267"/>
      <c r="KKJ29" s="267"/>
      <c r="KKK29" s="267"/>
      <c r="KKL29" s="267"/>
      <c r="KKM29" s="267"/>
      <c r="KKN29" s="267"/>
      <c r="KKO29" s="267"/>
      <c r="KKP29" s="267"/>
      <c r="KKQ29" s="267"/>
      <c r="KKR29" s="267"/>
      <c r="KKS29" s="267"/>
      <c r="KKT29" s="267"/>
      <c r="KKU29" s="267"/>
      <c r="KKV29" s="267"/>
      <c r="KKW29" s="267"/>
      <c r="KKX29" s="267"/>
      <c r="KKY29" s="267"/>
      <c r="KKZ29" s="267"/>
      <c r="KLA29" s="267"/>
      <c r="KLB29" s="267"/>
      <c r="KLC29" s="267"/>
      <c r="KLD29" s="267"/>
      <c r="KLE29" s="267"/>
      <c r="KLF29" s="267"/>
      <c r="KLG29" s="267"/>
      <c r="KLH29" s="267"/>
      <c r="KLI29" s="267"/>
      <c r="KLJ29" s="267"/>
      <c r="KLK29" s="267"/>
      <c r="KLL29" s="267"/>
      <c r="KLM29" s="267"/>
      <c r="KLN29" s="267"/>
      <c r="KLO29" s="267"/>
      <c r="KLP29" s="267"/>
      <c r="KLQ29" s="267"/>
      <c r="KLR29" s="267"/>
      <c r="KLS29" s="267"/>
      <c r="KLT29" s="267"/>
      <c r="KLU29" s="267"/>
      <c r="KLV29" s="267"/>
      <c r="KLW29" s="267"/>
      <c r="KLX29" s="267"/>
      <c r="KLY29" s="267"/>
      <c r="KLZ29" s="267"/>
      <c r="KMA29" s="267"/>
      <c r="KMB29" s="267"/>
      <c r="KMC29" s="267"/>
      <c r="KMD29" s="267"/>
      <c r="KME29" s="267"/>
      <c r="KMF29" s="267"/>
      <c r="KMG29" s="267"/>
      <c r="KMH29" s="267"/>
      <c r="KMI29" s="267"/>
      <c r="KMJ29" s="267"/>
      <c r="KMK29" s="267"/>
      <c r="KML29" s="267"/>
      <c r="KMM29" s="267"/>
      <c r="KMN29" s="267"/>
      <c r="KMO29" s="267"/>
      <c r="KMP29" s="267"/>
      <c r="KMQ29" s="267"/>
      <c r="KMR29" s="267"/>
      <c r="KMS29" s="267"/>
      <c r="KMT29" s="267"/>
      <c r="KMU29" s="267"/>
      <c r="KMV29" s="267"/>
      <c r="KMW29" s="267"/>
      <c r="KMX29" s="267"/>
      <c r="KMY29" s="267"/>
      <c r="KMZ29" s="267"/>
      <c r="KNA29" s="267"/>
      <c r="KNB29" s="267"/>
      <c r="KNC29" s="267"/>
      <c r="KND29" s="267"/>
      <c r="KNE29" s="267"/>
      <c r="KNF29" s="267"/>
      <c r="KNG29" s="267"/>
      <c r="KNH29" s="267"/>
      <c r="KNI29" s="267"/>
      <c r="KNJ29" s="267"/>
      <c r="KNK29" s="267"/>
      <c r="KNL29" s="267"/>
      <c r="KNM29" s="267"/>
      <c r="KNN29" s="267"/>
      <c r="KNO29" s="267"/>
      <c r="KNP29" s="267"/>
      <c r="KNQ29" s="267"/>
      <c r="KNR29" s="267"/>
      <c r="KNS29" s="267"/>
      <c r="KNT29" s="267"/>
      <c r="KNU29" s="267"/>
      <c r="KNV29" s="267"/>
      <c r="KNW29" s="267"/>
      <c r="KNX29" s="267"/>
      <c r="KNY29" s="267"/>
      <c r="KNZ29" s="267"/>
      <c r="KOA29" s="267"/>
      <c r="KOB29" s="267"/>
      <c r="KOC29" s="267"/>
      <c r="KOD29" s="267"/>
      <c r="KOE29" s="267"/>
      <c r="KOF29" s="267"/>
      <c r="KOG29" s="267"/>
      <c r="KOH29" s="267"/>
      <c r="KOI29" s="267"/>
      <c r="KOJ29" s="267"/>
      <c r="KOK29" s="267"/>
      <c r="KOL29" s="267"/>
      <c r="KOM29" s="267"/>
      <c r="KON29" s="267"/>
      <c r="KOO29" s="267"/>
      <c r="KOP29" s="267"/>
      <c r="KOQ29" s="267"/>
      <c r="KOR29" s="267"/>
      <c r="KOS29" s="267"/>
      <c r="KOT29" s="267"/>
      <c r="KOU29" s="267"/>
      <c r="KOV29" s="267"/>
      <c r="KOW29" s="267"/>
      <c r="KOX29" s="267"/>
      <c r="KOY29" s="267"/>
      <c r="KOZ29" s="267"/>
      <c r="KPA29" s="267"/>
      <c r="KPB29" s="267"/>
      <c r="KPC29" s="267"/>
      <c r="KPD29" s="267"/>
      <c r="KPE29" s="267"/>
      <c r="KPF29" s="267"/>
      <c r="KPG29" s="267"/>
      <c r="KPH29" s="267"/>
      <c r="KPI29" s="267"/>
      <c r="KPJ29" s="267"/>
      <c r="KPK29" s="267"/>
      <c r="KPL29" s="267"/>
      <c r="KPM29" s="267"/>
      <c r="KPN29" s="267"/>
      <c r="KPO29" s="267"/>
      <c r="KPP29" s="267"/>
      <c r="KPQ29" s="267"/>
      <c r="KPR29" s="267"/>
      <c r="KPS29" s="267"/>
      <c r="KPT29" s="267"/>
      <c r="KPU29" s="267"/>
      <c r="KPV29" s="267"/>
      <c r="KPW29" s="267"/>
      <c r="KPX29" s="267"/>
      <c r="KPY29" s="267"/>
      <c r="KPZ29" s="267"/>
      <c r="KQA29" s="267"/>
      <c r="KQB29" s="267"/>
      <c r="KQC29" s="267"/>
      <c r="KQD29" s="267"/>
      <c r="KQE29" s="267"/>
      <c r="KQF29" s="267"/>
      <c r="KQG29" s="267"/>
      <c r="KQH29" s="267"/>
      <c r="KQI29" s="267"/>
      <c r="KQJ29" s="267"/>
      <c r="KQK29" s="267"/>
      <c r="KQL29" s="267"/>
      <c r="KQM29" s="267"/>
      <c r="KQN29" s="267"/>
      <c r="KQO29" s="267"/>
      <c r="KQP29" s="267"/>
      <c r="KQQ29" s="267"/>
      <c r="KQR29" s="267"/>
      <c r="KQS29" s="267"/>
      <c r="KQT29" s="267"/>
      <c r="KQU29" s="267"/>
      <c r="KQV29" s="267"/>
      <c r="KQW29" s="267"/>
      <c r="KQX29" s="267"/>
      <c r="KQY29" s="267"/>
      <c r="KQZ29" s="267"/>
      <c r="KRA29" s="267"/>
      <c r="KRB29" s="267"/>
      <c r="KRC29" s="267"/>
      <c r="KRD29" s="267"/>
      <c r="KRE29" s="267"/>
      <c r="KRF29" s="267"/>
      <c r="KRG29" s="267"/>
      <c r="KRH29" s="267"/>
      <c r="KRI29" s="267"/>
      <c r="KRJ29" s="267"/>
      <c r="KRK29" s="267"/>
      <c r="KRL29" s="267"/>
      <c r="KRM29" s="267"/>
      <c r="KRN29" s="267"/>
      <c r="KRO29" s="267"/>
      <c r="KRP29" s="267"/>
      <c r="KRQ29" s="267"/>
      <c r="KRR29" s="267"/>
      <c r="KRS29" s="267"/>
      <c r="KRT29" s="267"/>
      <c r="KRU29" s="267"/>
      <c r="KRV29" s="267"/>
      <c r="KRW29" s="267"/>
      <c r="KRX29" s="267"/>
      <c r="KRY29" s="267"/>
      <c r="KRZ29" s="267"/>
      <c r="KSA29" s="267"/>
      <c r="KSB29" s="267"/>
      <c r="KSC29" s="267"/>
      <c r="KSD29" s="267"/>
      <c r="KSE29" s="267"/>
      <c r="KSF29" s="267"/>
      <c r="KSG29" s="267"/>
      <c r="KSH29" s="267"/>
      <c r="KSI29" s="267"/>
      <c r="KSJ29" s="267"/>
      <c r="KSK29" s="267"/>
      <c r="KSL29" s="267"/>
      <c r="KSM29" s="267"/>
      <c r="KSN29" s="267"/>
      <c r="KSO29" s="267"/>
      <c r="KSP29" s="267"/>
      <c r="KSQ29" s="267"/>
      <c r="KSR29" s="267"/>
      <c r="KSS29" s="267"/>
      <c r="KST29" s="267"/>
      <c r="KSU29" s="267"/>
      <c r="KSV29" s="267"/>
      <c r="KSW29" s="267"/>
      <c r="KSX29" s="267"/>
      <c r="KSY29" s="267"/>
      <c r="KSZ29" s="267"/>
      <c r="KTA29" s="267"/>
      <c r="KTB29" s="267"/>
      <c r="KTC29" s="267"/>
      <c r="KTD29" s="267"/>
      <c r="KTE29" s="267"/>
      <c r="KTF29" s="267"/>
      <c r="KTG29" s="267"/>
      <c r="KTH29" s="267"/>
      <c r="KTI29" s="267"/>
      <c r="KTJ29" s="267"/>
      <c r="KTK29" s="267"/>
      <c r="KTL29" s="267"/>
      <c r="KTM29" s="267"/>
      <c r="KTN29" s="267"/>
      <c r="KTO29" s="267"/>
      <c r="KTP29" s="267"/>
      <c r="KTQ29" s="267"/>
      <c r="KTR29" s="267"/>
      <c r="KTS29" s="267"/>
      <c r="KTT29" s="267"/>
      <c r="KTU29" s="267"/>
      <c r="KTV29" s="267"/>
      <c r="KTW29" s="267"/>
      <c r="KTX29" s="267"/>
      <c r="KTY29" s="267"/>
      <c r="KTZ29" s="267"/>
      <c r="KUA29" s="267"/>
      <c r="KUB29" s="267"/>
      <c r="KUC29" s="267"/>
      <c r="KUD29" s="267"/>
      <c r="KUE29" s="267"/>
      <c r="KUF29" s="267"/>
      <c r="KUG29" s="267"/>
      <c r="KUH29" s="267"/>
      <c r="KUI29" s="267"/>
      <c r="KUJ29" s="267"/>
      <c r="KUK29" s="267"/>
      <c r="KUL29" s="267"/>
      <c r="KUM29" s="267"/>
      <c r="KUN29" s="267"/>
      <c r="KUO29" s="267"/>
      <c r="KUP29" s="267"/>
      <c r="KUQ29" s="267"/>
      <c r="KUR29" s="267"/>
      <c r="KUS29" s="267"/>
      <c r="KUT29" s="267"/>
      <c r="KUU29" s="267"/>
      <c r="KUV29" s="267"/>
      <c r="KUW29" s="267"/>
      <c r="KUX29" s="267"/>
      <c r="KUY29" s="267"/>
      <c r="KUZ29" s="267"/>
      <c r="KVA29" s="267"/>
      <c r="KVB29" s="267"/>
      <c r="KVC29" s="267"/>
      <c r="KVD29" s="267"/>
      <c r="KVE29" s="267"/>
      <c r="KVF29" s="267"/>
      <c r="KVG29" s="267"/>
      <c r="KVH29" s="267"/>
      <c r="KVI29" s="267"/>
      <c r="KVJ29" s="267"/>
      <c r="KVK29" s="267"/>
      <c r="KVL29" s="267"/>
      <c r="KVM29" s="267"/>
      <c r="KVN29" s="267"/>
      <c r="KVO29" s="267"/>
      <c r="KVP29" s="267"/>
      <c r="KVQ29" s="267"/>
      <c r="KVR29" s="267"/>
      <c r="KVS29" s="267"/>
      <c r="KVT29" s="267"/>
      <c r="KVU29" s="267"/>
      <c r="KVV29" s="267"/>
      <c r="KVW29" s="267"/>
      <c r="KVX29" s="267"/>
      <c r="KVY29" s="267"/>
      <c r="KVZ29" s="267"/>
      <c r="KWA29" s="267"/>
      <c r="KWB29" s="267"/>
      <c r="KWC29" s="267"/>
      <c r="KWD29" s="267"/>
      <c r="KWE29" s="267"/>
      <c r="KWF29" s="267"/>
      <c r="KWG29" s="267"/>
      <c r="KWH29" s="267"/>
      <c r="KWI29" s="267"/>
      <c r="KWJ29" s="267"/>
      <c r="KWK29" s="267"/>
      <c r="KWL29" s="267"/>
      <c r="KWM29" s="267"/>
      <c r="KWN29" s="267"/>
      <c r="KWO29" s="267"/>
      <c r="KWP29" s="267"/>
      <c r="KWQ29" s="267"/>
      <c r="KWR29" s="267"/>
      <c r="KWS29" s="267"/>
      <c r="KWT29" s="267"/>
      <c r="KWU29" s="267"/>
      <c r="KWV29" s="267"/>
      <c r="KWW29" s="267"/>
      <c r="KWX29" s="267"/>
      <c r="KWY29" s="267"/>
      <c r="KWZ29" s="267"/>
      <c r="KXA29" s="267"/>
      <c r="KXB29" s="267"/>
      <c r="KXC29" s="267"/>
      <c r="KXD29" s="267"/>
      <c r="KXE29" s="267"/>
      <c r="KXF29" s="267"/>
      <c r="KXG29" s="267"/>
      <c r="KXH29" s="267"/>
      <c r="KXI29" s="267"/>
      <c r="KXJ29" s="267"/>
      <c r="KXK29" s="267"/>
      <c r="KXL29" s="267"/>
      <c r="KXM29" s="267"/>
      <c r="KXN29" s="267"/>
      <c r="KXO29" s="267"/>
      <c r="KXP29" s="267"/>
      <c r="KXQ29" s="267"/>
      <c r="KXR29" s="267"/>
      <c r="KXS29" s="267"/>
      <c r="KXT29" s="267"/>
      <c r="KXU29" s="267"/>
      <c r="KXV29" s="267"/>
      <c r="KXW29" s="267"/>
      <c r="KXX29" s="267"/>
      <c r="KXY29" s="267"/>
      <c r="KXZ29" s="267"/>
      <c r="KYA29" s="267"/>
      <c r="KYB29" s="267"/>
      <c r="KYC29" s="267"/>
      <c r="KYD29" s="267"/>
      <c r="KYE29" s="267"/>
      <c r="KYF29" s="267"/>
      <c r="KYG29" s="267"/>
      <c r="KYH29" s="267"/>
      <c r="KYI29" s="267"/>
      <c r="KYJ29" s="267"/>
      <c r="KYK29" s="267"/>
      <c r="KYL29" s="267"/>
      <c r="KYM29" s="267"/>
      <c r="KYN29" s="267"/>
      <c r="KYO29" s="267"/>
      <c r="KYP29" s="267"/>
      <c r="KYQ29" s="267"/>
      <c r="KYR29" s="267"/>
      <c r="KYS29" s="267"/>
      <c r="KYT29" s="267"/>
      <c r="KYU29" s="267"/>
      <c r="KYV29" s="267"/>
      <c r="KYW29" s="267"/>
      <c r="KYX29" s="267"/>
      <c r="KYY29" s="267"/>
      <c r="KYZ29" s="267"/>
      <c r="KZA29" s="267"/>
      <c r="KZB29" s="267"/>
      <c r="KZC29" s="267"/>
      <c r="KZD29" s="267"/>
      <c r="KZE29" s="267"/>
      <c r="KZF29" s="267"/>
      <c r="KZG29" s="267"/>
      <c r="KZH29" s="267"/>
      <c r="KZI29" s="267"/>
      <c r="KZJ29" s="267"/>
      <c r="KZK29" s="267"/>
      <c r="KZL29" s="267"/>
      <c r="KZM29" s="267"/>
      <c r="KZN29" s="267"/>
      <c r="KZO29" s="267"/>
      <c r="KZP29" s="267"/>
      <c r="KZQ29" s="267"/>
      <c r="KZR29" s="267"/>
      <c r="KZS29" s="267"/>
      <c r="KZT29" s="267"/>
      <c r="KZU29" s="267"/>
      <c r="KZV29" s="267"/>
      <c r="KZW29" s="267"/>
      <c r="KZX29" s="267"/>
      <c r="KZY29" s="267"/>
      <c r="KZZ29" s="267"/>
      <c r="LAA29" s="267"/>
      <c r="LAB29" s="267"/>
      <c r="LAC29" s="267"/>
      <c r="LAD29" s="267"/>
      <c r="LAE29" s="267"/>
      <c r="LAF29" s="267"/>
      <c r="LAG29" s="267"/>
      <c r="LAH29" s="267"/>
      <c r="LAI29" s="267"/>
      <c r="LAJ29" s="267"/>
      <c r="LAK29" s="267"/>
      <c r="LAL29" s="267"/>
      <c r="LAM29" s="267"/>
      <c r="LAN29" s="267"/>
      <c r="LAO29" s="267"/>
      <c r="LAP29" s="267"/>
      <c r="LAQ29" s="267"/>
      <c r="LAR29" s="267"/>
      <c r="LAS29" s="267"/>
      <c r="LAT29" s="267"/>
      <c r="LAU29" s="267"/>
      <c r="LAV29" s="267"/>
      <c r="LAW29" s="267"/>
      <c r="LAX29" s="267"/>
      <c r="LAY29" s="267"/>
      <c r="LAZ29" s="267"/>
      <c r="LBA29" s="267"/>
      <c r="LBB29" s="267"/>
      <c r="LBC29" s="267"/>
      <c r="LBD29" s="267"/>
      <c r="LBE29" s="267"/>
      <c r="LBF29" s="267"/>
      <c r="LBG29" s="267"/>
      <c r="LBH29" s="267"/>
      <c r="LBI29" s="267"/>
      <c r="LBJ29" s="267"/>
      <c r="LBK29" s="267"/>
      <c r="LBL29" s="267"/>
      <c r="LBM29" s="267"/>
      <c r="LBN29" s="267"/>
      <c r="LBO29" s="267"/>
      <c r="LBP29" s="267"/>
      <c r="LBQ29" s="267"/>
      <c r="LBR29" s="267"/>
      <c r="LBS29" s="267"/>
      <c r="LBT29" s="267"/>
      <c r="LBU29" s="267"/>
      <c r="LBV29" s="267"/>
      <c r="LBW29" s="267"/>
      <c r="LBX29" s="267"/>
      <c r="LBY29" s="267"/>
      <c r="LBZ29" s="267"/>
      <c r="LCA29" s="267"/>
      <c r="LCB29" s="267"/>
      <c r="LCC29" s="267"/>
      <c r="LCD29" s="267"/>
      <c r="LCE29" s="267"/>
      <c r="LCF29" s="267"/>
      <c r="LCG29" s="267"/>
      <c r="LCH29" s="267"/>
      <c r="LCI29" s="267"/>
      <c r="LCJ29" s="267"/>
      <c r="LCK29" s="267"/>
      <c r="LCL29" s="267"/>
      <c r="LCM29" s="267"/>
      <c r="LCN29" s="267"/>
      <c r="LCO29" s="267"/>
      <c r="LCP29" s="267"/>
      <c r="LCQ29" s="267"/>
      <c r="LCR29" s="267"/>
      <c r="LCS29" s="267"/>
      <c r="LCT29" s="267"/>
      <c r="LCU29" s="267"/>
      <c r="LCV29" s="267"/>
      <c r="LCW29" s="267"/>
      <c r="LCX29" s="267"/>
      <c r="LCY29" s="267"/>
      <c r="LCZ29" s="267"/>
      <c r="LDA29" s="267"/>
      <c r="LDB29" s="267"/>
      <c r="LDC29" s="267"/>
      <c r="LDD29" s="267"/>
      <c r="LDE29" s="267"/>
      <c r="LDF29" s="267"/>
      <c r="LDG29" s="267"/>
      <c r="LDH29" s="267"/>
      <c r="LDI29" s="267"/>
      <c r="LDJ29" s="267"/>
      <c r="LDK29" s="267"/>
      <c r="LDL29" s="267"/>
      <c r="LDM29" s="267"/>
      <c r="LDN29" s="267"/>
      <c r="LDO29" s="267"/>
      <c r="LDP29" s="267"/>
      <c r="LDQ29" s="267"/>
      <c r="LDR29" s="267"/>
      <c r="LDS29" s="267"/>
      <c r="LDT29" s="267"/>
      <c r="LDU29" s="267"/>
      <c r="LDV29" s="267"/>
      <c r="LDW29" s="267"/>
      <c r="LDX29" s="267"/>
      <c r="LDY29" s="267"/>
      <c r="LDZ29" s="267"/>
      <c r="LEA29" s="267"/>
      <c r="LEB29" s="267"/>
      <c r="LEC29" s="267"/>
      <c r="LED29" s="267"/>
      <c r="LEE29" s="267"/>
      <c r="LEF29" s="267"/>
      <c r="LEG29" s="267"/>
      <c r="LEH29" s="267"/>
      <c r="LEI29" s="267"/>
      <c r="LEJ29" s="267"/>
      <c r="LEK29" s="267"/>
      <c r="LEL29" s="267"/>
      <c r="LEM29" s="267"/>
      <c r="LEN29" s="267"/>
      <c r="LEO29" s="267"/>
      <c r="LEP29" s="267"/>
      <c r="LEQ29" s="267"/>
      <c r="LER29" s="267"/>
      <c r="LES29" s="267"/>
      <c r="LET29" s="267"/>
      <c r="LEU29" s="267"/>
      <c r="LEV29" s="267"/>
      <c r="LEW29" s="267"/>
      <c r="LEX29" s="267"/>
      <c r="LEY29" s="267"/>
      <c r="LEZ29" s="267"/>
      <c r="LFA29" s="267"/>
      <c r="LFB29" s="267"/>
      <c r="LFC29" s="267"/>
      <c r="LFD29" s="267"/>
      <c r="LFE29" s="267"/>
      <c r="LFF29" s="267"/>
      <c r="LFG29" s="267"/>
      <c r="LFH29" s="267"/>
      <c r="LFI29" s="267"/>
      <c r="LFJ29" s="267"/>
      <c r="LFK29" s="267"/>
      <c r="LFL29" s="267"/>
      <c r="LFM29" s="267"/>
      <c r="LFN29" s="267"/>
      <c r="LFO29" s="267"/>
      <c r="LFP29" s="267"/>
      <c r="LFQ29" s="267"/>
      <c r="LFR29" s="267"/>
      <c r="LFS29" s="267"/>
      <c r="LFT29" s="267"/>
      <c r="LFU29" s="267"/>
      <c r="LFV29" s="267"/>
      <c r="LFW29" s="267"/>
      <c r="LFX29" s="267"/>
      <c r="LFY29" s="267"/>
      <c r="LFZ29" s="267"/>
      <c r="LGA29" s="267"/>
      <c r="LGB29" s="267"/>
      <c r="LGC29" s="267"/>
      <c r="LGD29" s="267"/>
      <c r="LGE29" s="267"/>
      <c r="LGF29" s="267"/>
      <c r="LGG29" s="267"/>
      <c r="LGH29" s="267"/>
      <c r="LGI29" s="267"/>
      <c r="LGJ29" s="267"/>
      <c r="LGK29" s="267"/>
      <c r="LGL29" s="267"/>
      <c r="LGM29" s="267"/>
      <c r="LGN29" s="267"/>
      <c r="LGO29" s="267"/>
      <c r="LGP29" s="267"/>
      <c r="LGQ29" s="267"/>
      <c r="LGR29" s="267"/>
      <c r="LGS29" s="267"/>
      <c r="LGT29" s="267"/>
      <c r="LGU29" s="267"/>
      <c r="LGV29" s="267"/>
      <c r="LGW29" s="267"/>
      <c r="LGX29" s="267"/>
      <c r="LGY29" s="267"/>
      <c r="LGZ29" s="267"/>
      <c r="LHA29" s="267"/>
      <c r="LHB29" s="267"/>
      <c r="LHC29" s="267"/>
      <c r="LHD29" s="267"/>
      <c r="LHE29" s="267"/>
      <c r="LHF29" s="267"/>
      <c r="LHG29" s="267"/>
      <c r="LHH29" s="267"/>
      <c r="LHI29" s="267"/>
      <c r="LHJ29" s="267"/>
      <c r="LHK29" s="267"/>
      <c r="LHL29" s="267"/>
      <c r="LHM29" s="267"/>
      <c r="LHN29" s="267"/>
      <c r="LHO29" s="267"/>
      <c r="LHP29" s="267"/>
      <c r="LHQ29" s="267"/>
      <c r="LHR29" s="267"/>
      <c r="LHS29" s="267"/>
      <c r="LHT29" s="267"/>
      <c r="LHU29" s="267"/>
      <c r="LHV29" s="267"/>
      <c r="LHW29" s="267"/>
      <c r="LHX29" s="267"/>
      <c r="LHY29" s="267"/>
      <c r="LHZ29" s="267"/>
      <c r="LIA29" s="267"/>
      <c r="LIB29" s="267"/>
      <c r="LIC29" s="267"/>
      <c r="LID29" s="267"/>
      <c r="LIE29" s="267"/>
      <c r="LIF29" s="267"/>
      <c r="LIG29" s="267"/>
      <c r="LIH29" s="267"/>
      <c r="LII29" s="267"/>
      <c r="LIJ29" s="267"/>
      <c r="LIK29" s="267"/>
      <c r="LIL29" s="267"/>
      <c r="LIM29" s="267"/>
      <c r="LIN29" s="267"/>
      <c r="LIO29" s="267"/>
      <c r="LIP29" s="267"/>
      <c r="LIQ29" s="267"/>
      <c r="LIR29" s="267"/>
      <c r="LIS29" s="267"/>
      <c r="LIT29" s="267"/>
      <c r="LIU29" s="267"/>
      <c r="LIV29" s="267"/>
      <c r="LIW29" s="267"/>
      <c r="LIX29" s="267"/>
      <c r="LIY29" s="267"/>
      <c r="LIZ29" s="267"/>
      <c r="LJA29" s="267"/>
      <c r="LJB29" s="267"/>
      <c r="LJC29" s="267"/>
      <c r="LJD29" s="267"/>
      <c r="LJE29" s="267"/>
      <c r="LJF29" s="267"/>
      <c r="LJG29" s="267"/>
      <c r="LJH29" s="267"/>
      <c r="LJI29" s="267"/>
      <c r="LJJ29" s="267"/>
      <c r="LJK29" s="267"/>
      <c r="LJL29" s="267"/>
      <c r="LJM29" s="267"/>
      <c r="LJN29" s="267"/>
      <c r="LJO29" s="267"/>
      <c r="LJP29" s="267"/>
      <c r="LJQ29" s="267"/>
      <c r="LJR29" s="267"/>
      <c r="LJS29" s="267"/>
      <c r="LJT29" s="267"/>
      <c r="LJU29" s="267"/>
      <c r="LJV29" s="267"/>
      <c r="LJW29" s="267"/>
      <c r="LJX29" s="267"/>
      <c r="LJY29" s="267"/>
      <c r="LJZ29" s="267"/>
      <c r="LKA29" s="267"/>
      <c r="LKB29" s="267"/>
      <c r="LKC29" s="267"/>
      <c r="LKD29" s="267"/>
      <c r="LKE29" s="267"/>
      <c r="LKF29" s="267"/>
      <c r="LKG29" s="267"/>
      <c r="LKH29" s="267"/>
      <c r="LKI29" s="267"/>
      <c r="LKJ29" s="267"/>
      <c r="LKK29" s="267"/>
      <c r="LKL29" s="267"/>
      <c r="LKM29" s="267"/>
      <c r="LKN29" s="267"/>
      <c r="LKO29" s="267"/>
      <c r="LKP29" s="267"/>
      <c r="LKQ29" s="267"/>
      <c r="LKR29" s="267"/>
      <c r="LKS29" s="267"/>
      <c r="LKT29" s="267"/>
      <c r="LKU29" s="267"/>
      <c r="LKV29" s="267"/>
      <c r="LKW29" s="267"/>
      <c r="LKX29" s="267"/>
      <c r="LKY29" s="267"/>
      <c r="LKZ29" s="267"/>
      <c r="LLA29" s="267"/>
      <c r="LLB29" s="267"/>
      <c r="LLC29" s="267"/>
      <c r="LLD29" s="267"/>
      <c r="LLE29" s="267"/>
      <c r="LLF29" s="267"/>
      <c r="LLG29" s="267"/>
      <c r="LLH29" s="267"/>
      <c r="LLI29" s="267"/>
      <c r="LLJ29" s="267"/>
      <c r="LLK29" s="267"/>
      <c r="LLL29" s="267"/>
      <c r="LLM29" s="267"/>
      <c r="LLN29" s="267"/>
      <c r="LLO29" s="267"/>
      <c r="LLP29" s="267"/>
      <c r="LLQ29" s="267"/>
      <c r="LLR29" s="267"/>
      <c r="LLS29" s="267"/>
      <c r="LLT29" s="267"/>
      <c r="LLU29" s="267"/>
      <c r="LLV29" s="267"/>
      <c r="LLW29" s="267"/>
      <c r="LLX29" s="267"/>
      <c r="LLY29" s="267"/>
      <c r="LLZ29" s="267"/>
      <c r="LMA29" s="267"/>
      <c r="LMB29" s="267"/>
      <c r="LMC29" s="267"/>
      <c r="LMD29" s="267"/>
      <c r="LME29" s="267"/>
      <c r="LMF29" s="267"/>
      <c r="LMG29" s="267"/>
      <c r="LMH29" s="267"/>
      <c r="LMI29" s="267"/>
      <c r="LMJ29" s="267"/>
      <c r="LMK29" s="267"/>
      <c r="LML29" s="267"/>
      <c r="LMM29" s="267"/>
      <c r="LMN29" s="267"/>
      <c r="LMO29" s="267"/>
      <c r="LMP29" s="267"/>
      <c r="LMQ29" s="267"/>
      <c r="LMR29" s="267"/>
      <c r="LMS29" s="267"/>
      <c r="LMT29" s="267"/>
      <c r="LMU29" s="267"/>
      <c r="LMV29" s="267"/>
      <c r="LMW29" s="267"/>
      <c r="LMX29" s="267"/>
      <c r="LMY29" s="267"/>
      <c r="LMZ29" s="267"/>
      <c r="LNA29" s="267"/>
      <c r="LNB29" s="267"/>
      <c r="LNC29" s="267"/>
      <c r="LND29" s="267"/>
      <c r="LNE29" s="267"/>
      <c r="LNF29" s="267"/>
      <c r="LNG29" s="267"/>
      <c r="LNH29" s="267"/>
      <c r="LNI29" s="267"/>
      <c r="LNJ29" s="267"/>
      <c r="LNK29" s="267"/>
      <c r="LNL29" s="267"/>
      <c r="LNM29" s="267"/>
      <c r="LNN29" s="267"/>
      <c r="LNO29" s="267"/>
      <c r="LNP29" s="267"/>
      <c r="LNQ29" s="267"/>
      <c r="LNR29" s="267"/>
      <c r="LNS29" s="267"/>
      <c r="LNT29" s="267"/>
      <c r="LNU29" s="267"/>
      <c r="LNV29" s="267"/>
      <c r="LNW29" s="267"/>
      <c r="LNX29" s="267"/>
      <c r="LNY29" s="267"/>
      <c r="LNZ29" s="267"/>
      <c r="LOA29" s="267"/>
      <c r="LOB29" s="267"/>
      <c r="LOC29" s="267"/>
      <c r="LOD29" s="267"/>
      <c r="LOE29" s="267"/>
      <c r="LOF29" s="267"/>
      <c r="LOG29" s="267"/>
      <c r="LOH29" s="267"/>
      <c r="LOI29" s="267"/>
      <c r="LOJ29" s="267"/>
      <c r="LOK29" s="267"/>
      <c r="LOL29" s="267"/>
      <c r="LOM29" s="267"/>
      <c r="LON29" s="267"/>
      <c r="LOO29" s="267"/>
      <c r="LOP29" s="267"/>
      <c r="LOQ29" s="267"/>
      <c r="LOR29" s="267"/>
      <c r="LOS29" s="267"/>
      <c r="LOT29" s="267"/>
      <c r="LOU29" s="267"/>
      <c r="LOV29" s="267"/>
      <c r="LOW29" s="267"/>
      <c r="LOX29" s="267"/>
      <c r="LOY29" s="267"/>
      <c r="LOZ29" s="267"/>
      <c r="LPA29" s="267"/>
      <c r="LPB29" s="267"/>
      <c r="LPC29" s="267"/>
      <c r="LPD29" s="267"/>
      <c r="LPE29" s="267"/>
      <c r="LPF29" s="267"/>
      <c r="LPG29" s="267"/>
      <c r="LPH29" s="267"/>
      <c r="LPI29" s="267"/>
      <c r="LPJ29" s="267"/>
      <c r="LPK29" s="267"/>
      <c r="LPL29" s="267"/>
      <c r="LPM29" s="267"/>
      <c r="LPN29" s="267"/>
      <c r="LPO29" s="267"/>
      <c r="LPP29" s="267"/>
      <c r="LPQ29" s="267"/>
      <c r="LPR29" s="267"/>
      <c r="LPS29" s="267"/>
      <c r="LPT29" s="267"/>
      <c r="LPU29" s="267"/>
      <c r="LPV29" s="267"/>
      <c r="LPW29" s="267"/>
      <c r="LPX29" s="267"/>
      <c r="LPY29" s="267"/>
      <c r="LPZ29" s="267"/>
      <c r="LQA29" s="267"/>
      <c r="LQB29" s="267"/>
      <c r="LQC29" s="267"/>
      <c r="LQD29" s="267"/>
      <c r="LQE29" s="267"/>
      <c r="LQF29" s="267"/>
      <c r="LQG29" s="267"/>
      <c r="LQH29" s="267"/>
      <c r="LQI29" s="267"/>
      <c r="LQJ29" s="267"/>
      <c r="LQK29" s="267"/>
      <c r="LQL29" s="267"/>
      <c r="LQM29" s="267"/>
      <c r="LQN29" s="267"/>
      <c r="LQO29" s="267"/>
      <c r="LQP29" s="267"/>
      <c r="LQQ29" s="267"/>
      <c r="LQR29" s="267"/>
      <c r="LQS29" s="267"/>
      <c r="LQT29" s="267"/>
      <c r="LQU29" s="267"/>
      <c r="LQV29" s="267"/>
      <c r="LQW29" s="267"/>
      <c r="LQX29" s="267"/>
      <c r="LQY29" s="267"/>
      <c r="LQZ29" s="267"/>
      <c r="LRA29" s="267"/>
      <c r="LRB29" s="267"/>
      <c r="LRC29" s="267"/>
      <c r="LRD29" s="267"/>
      <c r="LRE29" s="267"/>
      <c r="LRF29" s="267"/>
      <c r="LRG29" s="267"/>
      <c r="LRH29" s="267"/>
      <c r="LRI29" s="267"/>
      <c r="LRJ29" s="267"/>
      <c r="LRK29" s="267"/>
      <c r="LRL29" s="267"/>
      <c r="LRM29" s="267"/>
      <c r="LRN29" s="267"/>
      <c r="LRO29" s="267"/>
      <c r="LRP29" s="267"/>
      <c r="LRQ29" s="267"/>
      <c r="LRR29" s="267"/>
      <c r="LRS29" s="267"/>
      <c r="LRT29" s="267"/>
      <c r="LRU29" s="267"/>
      <c r="LRV29" s="267"/>
      <c r="LRW29" s="267"/>
      <c r="LRX29" s="267"/>
      <c r="LRY29" s="267"/>
      <c r="LRZ29" s="267"/>
      <c r="LSA29" s="267"/>
      <c r="LSB29" s="267"/>
      <c r="LSC29" s="267"/>
      <c r="LSD29" s="267"/>
      <c r="LSE29" s="267"/>
      <c r="LSF29" s="267"/>
      <c r="LSG29" s="267"/>
      <c r="LSH29" s="267"/>
      <c r="LSI29" s="267"/>
      <c r="LSJ29" s="267"/>
      <c r="LSK29" s="267"/>
      <c r="LSL29" s="267"/>
      <c r="LSM29" s="267"/>
      <c r="LSN29" s="267"/>
      <c r="LSO29" s="267"/>
      <c r="LSP29" s="267"/>
      <c r="LSQ29" s="267"/>
      <c r="LSR29" s="267"/>
      <c r="LSS29" s="267"/>
      <c r="LST29" s="267"/>
      <c r="LSU29" s="267"/>
      <c r="LSV29" s="267"/>
      <c r="LSW29" s="267"/>
      <c r="LSX29" s="267"/>
      <c r="LSY29" s="267"/>
      <c r="LSZ29" s="267"/>
      <c r="LTA29" s="267"/>
      <c r="LTB29" s="267"/>
      <c r="LTC29" s="267"/>
      <c r="LTD29" s="267"/>
      <c r="LTE29" s="267"/>
      <c r="LTF29" s="267"/>
      <c r="LTG29" s="267"/>
      <c r="LTH29" s="267"/>
      <c r="LTI29" s="267"/>
      <c r="LTJ29" s="267"/>
      <c r="LTK29" s="267"/>
      <c r="LTL29" s="267"/>
      <c r="LTM29" s="267"/>
      <c r="LTN29" s="267"/>
      <c r="LTO29" s="267"/>
      <c r="LTP29" s="267"/>
      <c r="LTQ29" s="267"/>
      <c r="LTR29" s="267"/>
      <c r="LTS29" s="267"/>
      <c r="LTT29" s="267"/>
      <c r="LTU29" s="267"/>
      <c r="LTV29" s="267"/>
      <c r="LTW29" s="267"/>
      <c r="LTX29" s="267"/>
      <c r="LTY29" s="267"/>
      <c r="LTZ29" s="267"/>
      <c r="LUA29" s="267"/>
      <c r="LUB29" s="267"/>
      <c r="LUC29" s="267"/>
      <c r="LUD29" s="267"/>
      <c r="LUE29" s="267"/>
      <c r="LUF29" s="267"/>
      <c r="LUG29" s="267"/>
      <c r="LUH29" s="267"/>
      <c r="LUI29" s="267"/>
      <c r="LUJ29" s="267"/>
      <c r="LUK29" s="267"/>
      <c r="LUL29" s="267"/>
      <c r="LUM29" s="267"/>
      <c r="LUN29" s="267"/>
      <c r="LUO29" s="267"/>
      <c r="LUP29" s="267"/>
      <c r="LUQ29" s="267"/>
      <c r="LUR29" s="267"/>
      <c r="LUS29" s="267"/>
      <c r="LUT29" s="267"/>
      <c r="LUU29" s="267"/>
      <c r="LUV29" s="267"/>
      <c r="LUW29" s="267"/>
      <c r="LUX29" s="267"/>
      <c r="LUY29" s="267"/>
      <c r="LUZ29" s="267"/>
      <c r="LVA29" s="267"/>
      <c r="LVB29" s="267"/>
      <c r="LVC29" s="267"/>
      <c r="LVD29" s="267"/>
      <c r="LVE29" s="267"/>
      <c r="LVF29" s="267"/>
      <c r="LVG29" s="267"/>
      <c r="LVH29" s="267"/>
      <c r="LVI29" s="267"/>
      <c r="LVJ29" s="267"/>
      <c r="LVK29" s="267"/>
      <c r="LVL29" s="267"/>
      <c r="LVM29" s="267"/>
      <c r="LVN29" s="267"/>
      <c r="LVO29" s="267"/>
      <c r="LVP29" s="267"/>
      <c r="LVQ29" s="267"/>
      <c r="LVR29" s="267"/>
      <c r="LVS29" s="267"/>
      <c r="LVT29" s="267"/>
      <c r="LVU29" s="267"/>
      <c r="LVV29" s="267"/>
      <c r="LVW29" s="267"/>
      <c r="LVX29" s="267"/>
      <c r="LVY29" s="267"/>
      <c r="LVZ29" s="267"/>
      <c r="LWA29" s="267"/>
      <c r="LWB29" s="267"/>
      <c r="LWC29" s="267"/>
      <c r="LWD29" s="267"/>
      <c r="LWE29" s="267"/>
      <c r="LWF29" s="267"/>
      <c r="LWG29" s="267"/>
      <c r="LWH29" s="267"/>
      <c r="LWI29" s="267"/>
      <c r="LWJ29" s="267"/>
      <c r="LWK29" s="267"/>
      <c r="LWL29" s="267"/>
      <c r="LWM29" s="267"/>
      <c r="LWN29" s="267"/>
      <c r="LWO29" s="267"/>
      <c r="LWP29" s="267"/>
      <c r="LWQ29" s="267"/>
      <c r="LWR29" s="267"/>
      <c r="LWS29" s="267"/>
      <c r="LWT29" s="267"/>
      <c r="LWU29" s="267"/>
      <c r="LWV29" s="267"/>
      <c r="LWW29" s="267"/>
      <c r="LWX29" s="267"/>
      <c r="LWY29" s="267"/>
      <c r="LWZ29" s="267"/>
      <c r="LXA29" s="267"/>
      <c r="LXB29" s="267"/>
      <c r="LXC29" s="267"/>
      <c r="LXD29" s="267"/>
      <c r="LXE29" s="267"/>
      <c r="LXF29" s="267"/>
      <c r="LXG29" s="267"/>
      <c r="LXH29" s="267"/>
      <c r="LXI29" s="267"/>
      <c r="LXJ29" s="267"/>
      <c r="LXK29" s="267"/>
      <c r="LXL29" s="267"/>
      <c r="LXM29" s="267"/>
      <c r="LXN29" s="267"/>
      <c r="LXO29" s="267"/>
      <c r="LXP29" s="267"/>
      <c r="LXQ29" s="267"/>
      <c r="LXR29" s="267"/>
      <c r="LXS29" s="267"/>
      <c r="LXT29" s="267"/>
      <c r="LXU29" s="267"/>
      <c r="LXV29" s="267"/>
      <c r="LXW29" s="267"/>
      <c r="LXX29" s="267"/>
      <c r="LXY29" s="267"/>
      <c r="LXZ29" s="267"/>
      <c r="LYA29" s="267"/>
      <c r="LYB29" s="267"/>
      <c r="LYC29" s="267"/>
      <c r="LYD29" s="267"/>
      <c r="LYE29" s="267"/>
      <c r="LYF29" s="267"/>
      <c r="LYG29" s="267"/>
      <c r="LYH29" s="267"/>
      <c r="LYI29" s="267"/>
      <c r="LYJ29" s="267"/>
      <c r="LYK29" s="267"/>
      <c r="LYL29" s="267"/>
      <c r="LYM29" s="267"/>
      <c r="LYN29" s="267"/>
      <c r="LYO29" s="267"/>
      <c r="LYP29" s="267"/>
      <c r="LYQ29" s="267"/>
      <c r="LYR29" s="267"/>
      <c r="LYS29" s="267"/>
      <c r="LYT29" s="267"/>
      <c r="LYU29" s="267"/>
      <c r="LYV29" s="267"/>
      <c r="LYW29" s="267"/>
      <c r="LYX29" s="267"/>
      <c r="LYY29" s="267"/>
      <c r="LYZ29" s="267"/>
      <c r="LZA29" s="267"/>
      <c r="LZB29" s="267"/>
      <c r="LZC29" s="267"/>
      <c r="LZD29" s="267"/>
      <c r="LZE29" s="267"/>
      <c r="LZF29" s="267"/>
      <c r="LZG29" s="267"/>
      <c r="LZH29" s="267"/>
      <c r="LZI29" s="267"/>
      <c r="LZJ29" s="267"/>
      <c r="LZK29" s="267"/>
      <c r="LZL29" s="267"/>
      <c r="LZM29" s="267"/>
      <c r="LZN29" s="267"/>
      <c r="LZO29" s="267"/>
      <c r="LZP29" s="267"/>
      <c r="LZQ29" s="267"/>
      <c r="LZR29" s="267"/>
      <c r="LZS29" s="267"/>
      <c r="LZT29" s="267"/>
      <c r="LZU29" s="267"/>
      <c r="LZV29" s="267"/>
      <c r="LZW29" s="267"/>
      <c r="LZX29" s="267"/>
      <c r="LZY29" s="267"/>
      <c r="LZZ29" s="267"/>
      <c r="MAA29" s="267"/>
      <c r="MAB29" s="267"/>
      <c r="MAC29" s="267"/>
      <c r="MAD29" s="267"/>
      <c r="MAE29" s="267"/>
      <c r="MAF29" s="267"/>
      <c r="MAG29" s="267"/>
      <c r="MAH29" s="267"/>
      <c r="MAI29" s="267"/>
      <c r="MAJ29" s="267"/>
      <c r="MAK29" s="267"/>
      <c r="MAL29" s="267"/>
      <c r="MAM29" s="267"/>
      <c r="MAN29" s="267"/>
      <c r="MAO29" s="267"/>
      <c r="MAP29" s="267"/>
      <c r="MAQ29" s="267"/>
      <c r="MAR29" s="267"/>
      <c r="MAS29" s="267"/>
      <c r="MAT29" s="267"/>
      <c r="MAU29" s="267"/>
      <c r="MAV29" s="267"/>
      <c r="MAW29" s="267"/>
      <c r="MAX29" s="267"/>
      <c r="MAY29" s="267"/>
      <c r="MAZ29" s="267"/>
      <c r="MBA29" s="267"/>
      <c r="MBB29" s="267"/>
      <c r="MBC29" s="267"/>
      <c r="MBD29" s="267"/>
      <c r="MBE29" s="267"/>
      <c r="MBF29" s="267"/>
      <c r="MBG29" s="267"/>
      <c r="MBH29" s="267"/>
      <c r="MBI29" s="267"/>
      <c r="MBJ29" s="267"/>
      <c r="MBK29" s="267"/>
      <c r="MBL29" s="267"/>
      <c r="MBM29" s="267"/>
      <c r="MBN29" s="267"/>
      <c r="MBO29" s="267"/>
      <c r="MBP29" s="267"/>
      <c r="MBQ29" s="267"/>
      <c r="MBR29" s="267"/>
      <c r="MBS29" s="267"/>
      <c r="MBT29" s="267"/>
      <c r="MBU29" s="267"/>
      <c r="MBV29" s="267"/>
      <c r="MBW29" s="267"/>
      <c r="MBX29" s="267"/>
      <c r="MBY29" s="267"/>
      <c r="MBZ29" s="267"/>
      <c r="MCA29" s="267"/>
      <c r="MCB29" s="267"/>
      <c r="MCC29" s="267"/>
      <c r="MCD29" s="267"/>
      <c r="MCE29" s="267"/>
      <c r="MCF29" s="267"/>
      <c r="MCG29" s="267"/>
      <c r="MCH29" s="267"/>
      <c r="MCI29" s="267"/>
      <c r="MCJ29" s="267"/>
      <c r="MCK29" s="267"/>
      <c r="MCL29" s="267"/>
      <c r="MCM29" s="267"/>
      <c r="MCN29" s="267"/>
      <c r="MCO29" s="267"/>
      <c r="MCP29" s="267"/>
      <c r="MCQ29" s="267"/>
      <c r="MCR29" s="267"/>
      <c r="MCS29" s="267"/>
      <c r="MCT29" s="267"/>
      <c r="MCU29" s="267"/>
      <c r="MCV29" s="267"/>
      <c r="MCW29" s="267"/>
      <c r="MCX29" s="267"/>
      <c r="MCY29" s="267"/>
      <c r="MCZ29" s="267"/>
      <c r="MDA29" s="267"/>
      <c r="MDB29" s="267"/>
      <c r="MDC29" s="267"/>
      <c r="MDD29" s="267"/>
      <c r="MDE29" s="267"/>
      <c r="MDF29" s="267"/>
      <c r="MDG29" s="267"/>
      <c r="MDH29" s="267"/>
      <c r="MDI29" s="267"/>
      <c r="MDJ29" s="267"/>
      <c r="MDK29" s="267"/>
      <c r="MDL29" s="267"/>
      <c r="MDM29" s="267"/>
      <c r="MDN29" s="267"/>
      <c r="MDO29" s="267"/>
      <c r="MDP29" s="267"/>
      <c r="MDQ29" s="267"/>
      <c r="MDR29" s="267"/>
      <c r="MDS29" s="267"/>
      <c r="MDT29" s="267"/>
      <c r="MDU29" s="267"/>
      <c r="MDV29" s="267"/>
      <c r="MDW29" s="267"/>
      <c r="MDX29" s="267"/>
      <c r="MDY29" s="267"/>
      <c r="MDZ29" s="267"/>
      <c r="MEA29" s="267"/>
      <c r="MEB29" s="267"/>
      <c r="MEC29" s="267"/>
      <c r="MED29" s="267"/>
      <c r="MEE29" s="267"/>
      <c r="MEF29" s="267"/>
      <c r="MEG29" s="267"/>
      <c r="MEH29" s="267"/>
      <c r="MEI29" s="267"/>
      <c r="MEJ29" s="267"/>
      <c r="MEK29" s="267"/>
      <c r="MEL29" s="267"/>
      <c r="MEM29" s="267"/>
      <c r="MEN29" s="267"/>
      <c r="MEO29" s="267"/>
      <c r="MEP29" s="267"/>
      <c r="MEQ29" s="267"/>
      <c r="MER29" s="267"/>
      <c r="MES29" s="267"/>
      <c r="MET29" s="267"/>
      <c r="MEU29" s="267"/>
      <c r="MEV29" s="267"/>
      <c r="MEW29" s="267"/>
      <c r="MEX29" s="267"/>
      <c r="MEY29" s="267"/>
      <c r="MEZ29" s="267"/>
      <c r="MFA29" s="267"/>
      <c r="MFB29" s="267"/>
      <c r="MFC29" s="267"/>
      <c r="MFD29" s="267"/>
      <c r="MFE29" s="267"/>
      <c r="MFF29" s="267"/>
      <c r="MFG29" s="267"/>
      <c r="MFH29" s="267"/>
      <c r="MFI29" s="267"/>
      <c r="MFJ29" s="267"/>
      <c r="MFK29" s="267"/>
      <c r="MFL29" s="267"/>
      <c r="MFM29" s="267"/>
      <c r="MFN29" s="267"/>
      <c r="MFO29" s="267"/>
      <c r="MFP29" s="267"/>
      <c r="MFQ29" s="267"/>
      <c r="MFR29" s="267"/>
      <c r="MFS29" s="267"/>
      <c r="MFT29" s="267"/>
      <c r="MFU29" s="267"/>
      <c r="MFV29" s="267"/>
      <c r="MFW29" s="267"/>
      <c r="MFX29" s="267"/>
      <c r="MFY29" s="267"/>
      <c r="MFZ29" s="267"/>
      <c r="MGA29" s="267"/>
      <c r="MGB29" s="267"/>
      <c r="MGC29" s="267"/>
      <c r="MGD29" s="267"/>
      <c r="MGE29" s="267"/>
      <c r="MGF29" s="267"/>
      <c r="MGG29" s="267"/>
      <c r="MGH29" s="267"/>
      <c r="MGI29" s="267"/>
      <c r="MGJ29" s="267"/>
      <c r="MGK29" s="267"/>
      <c r="MGL29" s="267"/>
      <c r="MGM29" s="267"/>
      <c r="MGN29" s="267"/>
      <c r="MGO29" s="267"/>
      <c r="MGP29" s="267"/>
      <c r="MGQ29" s="267"/>
      <c r="MGR29" s="267"/>
      <c r="MGS29" s="267"/>
      <c r="MGT29" s="267"/>
      <c r="MGU29" s="267"/>
      <c r="MGV29" s="267"/>
      <c r="MGW29" s="267"/>
      <c r="MGX29" s="267"/>
      <c r="MGY29" s="267"/>
      <c r="MGZ29" s="267"/>
      <c r="MHA29" s="267"/>
      <c r="MHB29" s="267"/>
      <c r="MHC29" s="267"/>
      <c r="MHD29" s="267"/>
      <c r="MHE29" s="267"/>
      <c r="MHF29" s="267"/>
      <c r="MHG29" s="267"/>
      <c r="MHH29" s="267"/>
      <c r="MHI29" s="267"/>
      <c r="MHJ29" s="267"/>
      <c r="MHK29" s="267"/>
      <c r="MHL29" s="267"/>
      <c r="MHM29" s="267"/>
      <c r="MHN29" s="267"/>
      <c r="MHO29" s="267"/>
      <c r="MHP29" s="267"/>
      <c r="MHQ29" s="267"/>
      <c r="MHR29" s="267"/>
      <c r="MHS29" s="267"/>
      <c r="MHT29" s="267"/>
      <c r="MHU29" s="267"/>
      <c r="MHV29" s="267"/>
      <c r="MHW29" s="267"/>
      <c r="MHX29" s="267"/>
      <c r="MHY29" s="267"/>
      <c r="MHZ29" s="267"/>
      <c r="MIA29" s="267"/>
      <c r="MIB29" s="267"/>
      <c r="MIC29" s="267"/>
      <c r="MID29" s="267"/>
      <c r="MIE29" s="267"/>
      <c r="MIF29" s="267"/>
      <c r="MIG29" s="267"/>
      <c r="MIH29" s="267"/>
      <c r="MII29" s="267"/>
      <c r="MIJ29" s="267"/>
      <c r="MIK29" s="267"/>
      <c r="MIL29" s="267"/>
      <c r="MIM29" s="267"/>
      <c r="MIN29" s="267"/>
      <c r="MIO29" s="267"/>
      <c r="MIP29" s="267"/>
      <c r="MIQ29" s="267"/>
      <c r="MIR29" s="267"/>
      <c r="MIS29" s="267"/>
      <c r="MIT29" s="267"/>
      <c r="MIU29" s="267"/>
      <c r="MIV29" s="267"/>
      <c r="MIW29" s="267"/>
      <c r="MIX29" s="267"/>
      <c r="MIY29" s="267"/>
      <c r="MIZ29" s="267"/>
      <c r="MJA29" s="267"/>
      <c r="MJB29" s="267"/>
      <c r="MJC29" s="267"/>
      <c r="MJD29" s="267"/>
      <c r="MJE29" s="267"/>
      <c r="MJF29" s="267"/>
      <c r="MJG29" s="267"/>
      <c r="MJH29" s="267"/>
      <c r="MJI29" s="267"/>
      <c r="MJJ29" s="267"/>
      <c r="MJK29" s="267"/>
      <c r="MJL29" s="267"/>
      <c r="MJM29" s="267"/>
      <c r="MJN29" s="267"/>
      <c r="MJO29" s="267"/>
      <c r="MJP29" s="267"/>
      <c r="MJQ29" s="267"/>
      <c r="MJR29" s="267"/>
      <c r="MJS29" s="267"/>
      <c r="MJT29" s="267"/>
      <c r="MJU29" s="267"/>
      <c r="MJV29" s="267"/>
      <c r="MJW29" s="267"/>
      <c r="MJX29" s="267"/>
      <c r="MJY29" s="267"/>
      <c r="MJZ29" s="267"/>
      <c r="MKA29" s="267"/>
      <c r="MKB29" s="267"/>
      <c r="MKC29" s="267"/>
      <c r="MKD29" s="267"/>
      <c r="MKE29" s="267"/>
      <c r="MKF29" s="267"/>
      <c r="MKG29" s="267"/>
      <c r="MKH29" s="267"/>
      <c r="MKI29" s="267"/>
      <c r="MKJ29" s="267"/>
      <c r="MKK29" s="267"/>
      <c r="MKL29" s="267"/>
      <c r="MKM29" s="267"/>
      <c r="MKN29" s="267"/>
      <c r="MKO29" s="267"/>
      <c r="MKP29" s="267"/>
      <c r="MKQ29" s="267"/>
      <c r="MKR29" s="267"/>
      <c r="MKS29" s="267"/>
      <c r="MKT29" s="267"/>
      <c r="MKU29" s="267"/>
      <c r="MKV29" s="267"/>
      <c r="MKW29" s="267"/>
      <c r="MKX29" s="267"/>
      <c r="MKY29" s="267"/>
      <c r="MKZ29" s="267"/>
      <c r="MLA29" s="267"/>
      <c r="MLB29" s="267"/>
      <c r="MLC29" s="267"/>
      <c r="MLD29" s="267"/>
      <c r="MLE29" s="267"/>
      <c r="MLF29" s="267"/>
      <c r="MLG29" s="267"/>
      <c r="MLH29" s="267"/>
      <c r="MLI29" s="267"/>
      <c r="MLJ29" s="267"/>
      <c r="MLK29" s="267"/>
      <c r="MLL29" s="267"/>
      <c r="MLM29" s="267"/>
      <c r="MLN29" s="267"/>
      <c r="MLO29" s="267"/>
      <c r="MLP29" s="267"/>
      <c r="MLQ29" s="267"/>
      <c r="MLR29" s="267"/>
      <c r="MLS29" s="267"/>
      <c r="MLT29" s="267"/>
      <c r="MLU29" s="267"/>
      <c r="MLV29" s="267"/>
      <c r="MLW29" s="267"/>
      <c r="MLX29" s="267"/>
      <c r="MLY29" s="267"/>
      <c r="MLZ29" s="267"/>
      <c r="MMA29" s="267"/>
      <c r="MMB29" s="267"/>
      <c r="MMC29" s="267"/>
      <c r="MMD29" s="267"/>
      <c r="MME29" s="267"/>
      <c r="MMF29" s="267"/>
      <c r="MMG29" s="267"/>
      <c r="MMH29" s="267"/>
      <c r="MMI29" s="267"/>
      <c r="MMJ29" s="267"/>
      <c r="MMK29" s="267"/>
      <c r="MML29" s="267"/>
      <c r="MMM29" s="267"/>
      <c r="MMN29" s="267"/>
      <c r="MMO29" s="267"/>
      <c r="MMP29" s="267"/>
      <c r="MMQ29" s="267"/>
      <c r="MMR29" s="267"/>
      <c r="MMS29" s="267"/>
      <c r="MMT29" s="267"/>
      <c r="MMU29" s="267"/>
      <c r="MMV29" s="267"/>
      <c r="MMW29" s="267"/>
      <c r="MMX29" s="267"/>
      <c r="MMY29" s="267"/>
      <c r="MMZ29" s="267"/>
      <c r="MNA29" s="267"/>
      <c r="MNB29" s="267"/>
      <c r="MNC29" s="267"/>
      <c r="MND29" s="267"/>
      <c r="MNE29" s="267"/>
      <c r="MNF29" s="267"/>
      <c r="MNG29" s="267"/>
      <c r="MNH29" s="267"/>
      <c r="MNI29" s="267"/>
      <c r="MNJ29" s="267"/>
      <c r="MNK29" s="267"/>
      <c r="MNL29" s="267"/>
      <c r="MNM29" s="267"/>
      <c r="MNN29" s="267"/>
      <c r="MNO29" s="267"/>
      <c r="MNP29" s="267"/>
      <c r="MNQ29" s="267"/>
      <c r="MNR29" s="267"/>
      <c r="MNS29" s="267"/>
      <c r="MNT29" s="267"/>
      <c r="MNU29" s="267"/>
      <c r="MNV29" s="267"/>
      <c r="MNW29" s="267"/>
      <c r="MNX29" s="267"/>
      <c r="MNY29" s="267"/>
      <c r="MNZ29" s="267"/>
      <c r="MOA29" s="267"/>
      <c r="MOB29" s="267"/>
      <c r="MOC29" s="267"/>
      <c r="MOD29" s="267"/>
      <c r="MOE29" s="267"/>
      <c r="MOF29" s="267"/>
      <c r="MOG29" s="267"/>
      <c r="MOH29" s="267"/>
      <c r="MOI29" s="267"/>
      <c r="MOJ29" s="267"/>
      <c r="MOK29" s="267"/>
      <c r="MOL29" s="267"/>
      <c r="MOM29" s="267"/>
      <c r="MON29" s="267"/>
      <c r="MOO29" s="267"/>
      <c r="MOP29" s="267"/>
      <c r="MOQ29" s="267"/>
      <c r="MOR29" s="267"/>
      <c r="MOS29" s="267"/>
      <c r="MOT29" s="267"/>
      <c r="MOU29" s="267"/>
      <c r="MOV29" s="267"/>
      <c r="MOW29" s="267"/>
      <c r="MOX29" s="267"/>
      <c r="MOY29" s="267"/>
      <c r="MOZ29" s="267"/>
      <c r="MPA29" s="267"/>
      <c r="MPB29" s="267"/>
      <c r="MPC29" s="267"/>
      <c r="MPD29" s="267"/>
      <c r="MPE29" s="267"/>
      <c r="MPF29" s="267"/>
      <c r="MPG29" s="267"/>
      <c r="MPH29" s="267"/>
      <c r="MPI29" s="267"/>
      <c r="MPJ29" s="267"/>
      <c r="MPK29" s="267"/>
      <c r="MPL29" s="267"/>
      <c r="MPM29" s="267"/>
      <c r="MPN29" s="267"/>
      <c r="MPO29" s="267"/>
      <c r="MPP29" s="267"/>
      <c r="MPQ29" s="267"/>
      <c r="MPR29" s="267"/>
      <c r="MPS29" s="267"/>
      <c r="MPT29" s="267"/>
      <c r="MPU29" s="267"/>
      <c r="MPV29" s="267"/>
      <c r="MPW29" s="267"/>
      <c r="MPX29" s="267"/>
      <c r="MPY29" s="267"/>
      <c r="MPZ29" s="267"/>
      <c r="MQA29" s="267"/>
      <c r="MQB29" s="267"/>
      <c r="MQC29" s="267"/>
      <c r="MQD29" s="267"/>
      <c r="MQE29" s="267"/>
      <c r="MQF29" s="267"/>
      <c r="MQG29" s="267"/>
      <c r="MQH29" s="267"/>
      <c r="MQI29" s="267"/>
      <c r="MQJ29" s="267"/>
      <c r="MQK29" s="267"/>
      <c r="MQL29" s="267"/>
      <c r="MQM29" s="267"/>
      <c r="MQN29" s="267"/>
      <c r="MQO29" s="267"/>
      <c r="MQP29" s="267"/>
      <c r="MQQ29" s="267"/>
      <c r="MQR29" s="267"/>
      <c r="MQS29" s="267"/>
      <c r="MQT29" s="267"/>
      <c r="MQU29" s="267"/>
      <c r="MQV29" s="267"/>
      <c r="MQW29" s="267"/>
      <c r="MQX29" s="267"/>
      <c r="MQY29" s="267"/>
      <c r="MQZ29" s="267"/>
      <c r="MRA29" s="267"/>
      <c r="MRB29" s="267"/>
      <c r="MRC29" s="267"/>
      <c r="MRD29" s="267"/>
      <c r="MRE29" s="267"/>
      <c r="MRF29" s="267"/>
      <c r="MRG29" s="267"/>
      <c r="MRH29" s="267"/>
      <c r="MRI29" s="267"/>
      <c r="MRJ29" s="267"/>
      <c r="MRK29" s="267"/>
      <c r="MRL29" s="267"/>
      <c r="MRM29" s="267"/>
      <c r="MRN29" s="267"/>
      <c r="MRO29" s="267"/>
      <c r="MRP29" s="267"/>
      <c r="MRQ29" s="267"/>
      <c r="MRR29" s="267"/>
      <c r="MRS29" s="267"/>
      <c r="MRT29" s="267"/>
      <c r="MRU29" s="267"/>
      <c r="MRV29" s="267"/>
      <c r="MRW29" s="267"/>
      <c r="MRX29" s="267"/>
      <c r="MRY29" s="267"/>
      <c r="MRZ29" s="267"/>
      <c r="MSA29" s="267"/>
      <c r="MSB29" s="267"/>
      <c r="MSC29" s="267"/>
      <c r="MSD29" s="267"/>
      <c r="MSE29" s="267"/>
      <c r="MSF29" s="267"/>
      <c r="MSG29" s="267"/>
      <c r="MSH29" s="267"/>
      <c r="MSI29" s="267"/>
      <c r="MSJ29" s="267"/>
      <c r="MSK29" s="267"/>
      <c r="MSL29" s="267"/>
      <c r="MSM29" s="267"/>
      <c r="MSN29" s="267"/>
      <c r="MSO29" s="267"/>
      <c r="MSP29" s="267"/>
      <c r="MSQ29" s="267"/>
      <c r="MSR29" s="267"/>
      <c r="MSS29" s="267"/>
      <c r="MST29" s="267"/>
      <c r="MSU29" s="267"/>
      <c r="MSV29" s="267"/>
      <c r="MSW29" s="267"/>
      <c r="MSX29" s="267"/>
      <c r="MSY29" s="267"/>
      <c r="MSZ29" s="267"/>
      <c r="MTA29" s="267"/>
      <c r="MTB29" s="267"/>
      <c r="MTC29" s="267"/>
      <c r="MTD29" s="267"/>
      <c r="MTE29" s="267"/>
      <c r="MTF29" s="267"/>
      <c r="MTG29" s="267"/>
      <c r="MTH29" s="267"/>
      <c r="MTI29" s="267"/>
      <c r="MTJ29" s="267"/>
      <c r="MTK29" s="267"/>
      <c r="MTL29" s="267"/>
      <c r="MTM29" s="267"/>
      <c r="MTN29" s="267"/>
      <c r="MTO29" s="267"/>
      <c r="MTP29" s="267"/>
      <c r="MTQ29" s="267"/>
      <c r="MTR29" s="267"/>
      <c r="MTS29" s="267"/>
      <c r="MTT29" s="267"/>
      <c r="MTU29" s="267"/>
      <c r="MTV29" s="267"/>
      <c r="MTW29" s="267"/>
      <c r="MTX29" s="267"/>
      <c r="MTY29" s="267"/>
      <c r="MTZ29" s="267"/>
      <c r="MUA29" s="267"/>
      <c r="MUB29" s="267"/>
      <c r="MUC29" s="267"/>
      <c r="MUD29" s="267"/>
      <c r="MUE29" s="267"/>
      <c r="MUF29" s="267"/>
      <c r="MUG29" s="267"/>
      <c r="MUH29" s="267"/>
      <c r="MUI29" s="267"/>
      <c r="MUJ29" s="267"/>
      <c r="MUK29" s="267"/>
      <c r="MUL29" s="267"/>
      <c r="MUM29" s="267"/>
      <c r="MUN29" s="267"/>
      <c r="MUO29" s="267"/>
      <c r="MUP29" s="267"/>
      <c r="MUQ29" s="267"/>
      <c r="MUR29" s="267"/>
      <c r="MUS29" s="267"/>
      <c r="MUT29" s="267"/>
      <c r="MUU29" s="267"/>
      <c r="MUV29" s="267"/>
      <c r="MUW29" s="267"/>
      <c r="MUX29" s="267"/>
      <c r="MUY29" s="267"/>
      <c r="MUZ29" s="267"/>
      <c r="MVA29" s="267"/>
      <c r="MVB29" s="267"/>
      <c r="MVC29" s="267"/>
      <c r="MVD29" s="267"/>
      <c r="MVE29" s="267"/>
      <c r="MVF29" s="267"/>
      <c r="MVG29" s="267"/>
      <c r="MVH29" s="267"/>
      <c r="MVI29" s="267"/>
      <c r="MVJ29" s="267"/>
      <c r="MVK29" s="267"/>
      <c r="MVL29" s="267"/>
      <c r="MVM29" s="267"/>
      <c r="MVN29" s="267"/>
      <c r="MVO29" s="267"/>
      <c r="MVP29" s="267"/>
      <c r="MVQ29" s="267"/>
      <c r="MVR29" s="267"/>
      <c r="MVS29" s="267"/>
      <c r="MVT29" s="267"/>
      <c r="MVU29" s="267"/>
      <c r="MVV29" s="267"/>
      <c r="MVW29" s="267"/>
      <c r="MVX29" s="267"/>
      <c r="MVY29" s="267"/>
      <c r="MVZ29" s="267"/>
      <c r="MWA29" s="267"/>
      <c r="MWB29" s="267"/>
      <c r="MWC29" s="267"/>
      <c r="MWD29" s="267"/>
      <c r="MWE29" s="267"/>
      <c r="MWF29" s="267"/>
      <c r="MWG29" s="267"/>
      <c r="MWH29" s="267"/>
      <c r="MWI29" s="267"/>
      <c r="MWJ29" s="267"/>
      <c r="MWK29" s="267"/>
      <c r="MWL29" s="267"/>
      <c r="MWM29" s="267"/>
      <c r="MWN29" s="267"/>
      <c r="MWO29" s="267"/>
      <c r="MWP29" s="267"/>
      <c r="MWQ29" s="267"/>
      <c r="MWR29" s="267"/>
      <c r="MWS29" s="267"/>
      <c r="MWT29" s="267"/>
      <c r="MWU29" s="267"/>
      <c r="MWV29" s="267"/>
      <c r="MWW29" s="267"/>
      <c r="MWX29" s="267"/>
      <c r="MWY29" s="267"/>
      <c r="MWZ29" s="267"/>
      <c r="MXA29" s="267"/>
      <c r="MXB29" s="267"/>
      <c r="MXC29" s="267"/>
      <c r="MXD29" s="267"/>
      <c r="MXE29" s="267"/>
      <c r="MXF29" s="267"/>
      <c r="MXG29" s="267"/>
      <c r="MXH29" s="267"/>
      <c r="MXI29" s="267"/>
      <c r="MXJ29" s="267"/>
      <c r="MXK29" s="267"/>
      <c r="MXL29" s="267"/>
      <c r="MXM29" s="267"/>
      <c r="MXN29" s="267"/>
      <c r="MXO29" s="267"/>
      <c r="MXP29" s="267"/>
      <c r="MXQ29" s="267"/>
      <c r="MXR29" s="267"/>
      <c r="MXS29" s="267"/>
      <c r="MXT29" s="267"/>
      <c r="MXU29" s="267"/>
      <c r="MXV29" s="267"/>
      <c r="MXW29" s="267"/>
      <c r="MXX29" s="267"/>
      <c r="MXY29" s="267"/>
      <c r="MXZ29" s="267"/>
      <c r="MYA29" s="267"/>
      <c r="MYB29" s="267"/>
      <c r="MYC29" s="267"/>
      <c r="MYD29" s="267"/>
      <c r="MYE29" s="267"/>
      <c r="MYF29" s="267"/>
      <c r="MYG29" s="267"/>
      <c r="MYH29" s="267"/>
      <c r="MYI29" s="267"/>
      <c r="MYJ29" s="267"/>
      <c r="MYK29" s="267"/>
      <c r="MYL29" s="267"/>
      <c r="MYM29" s="267"/>
      <c r="MYN29" s="267"/>
      <c r="MYO29" s="267"/>
      <c r="MYP29" s="267"/>
      <c r="MYQ29" s="267"/>
      <c r="MYR29" s="267"/>
      <c r="MYS29" s="267"/>
      <c r="MYT29" s="267"/>
      <c r="MYU29" s="267"/>
      <c r="MYV29" s="267"/>
      <c r="MYW29" s="267"/>
      <c r="MYX29" s="267"/>
      <c r="MYY29" s="267"/>
      <c r="MYZ29" s="267"/>
      <c r="MZA29" s="267"/>
      <c r="MZB29" s="267"/>
      <c r="MZC29" s="267"/>
      <c r="MZD29" s="267"/>
      <c r="MZE29" s="267"/>
      <c r="MZF29" s="267"/>
      <c r="MZG29" s="267"/>
      <c r="MZH29" s="267"/>
      <c r="MZI29" s="267"/>
      <c r="MZJ29" s="267"/>
      <c r="MZK29" s="267"/>
      <c r="MZL29" s="267"/>
      <c r="MZM29" s="267"/>
      <c r="MZN29" s="267"/>
      <c r="MZO29" s="267"/>
      <c r="MZP29" s="267"/>
      <c r="MZQ29" s="267"/>
      <c r="MZR29" s="267"/>
      <c r="MZS29" s="267"/>
      <c r="MZT29" s="267"/>
      <c r="MZU29" s="267"/>
      <c r="MZV29" s="267"/>
      <c r="MZW29" s="267"/>
      <c r="MZX29" s="267"/>
      <c r="MZY29" s="267"/>
      <c r="MZZ29" s="267"/>
      <c r="NAA29" s="267"/>
      <c r="NAB29" s="267"/>
      <c r="NAC29" s="267"/>
      <c r="NAD29" s="267"/>
      <c r="NAE29" s="267"/>
      <c r="NAF29" s="267"/>
      <c r="NAG29" s="267"/>
      <c r="NAH29" s="267"/>
      <c r="NAI29" s="267"/>
      <c r="NAJ29" s="267"/>
      <c r="NAK29" s="267"/>
      <c r="NAL29" s="267"/>
      <c r="NAM29" s="267"/>
      <c r="NAN29" s="267"/>
      <c r="NAO29" s="267"/>
      <c r="NAP29" s="267"/>
      <c r="NAQ29" s="267"/>
      <c r="NAR29" s="267"/>
      <c r="NAS29" s="267"/>
      <c r="NAT29" s="267"/>
      <c r="NAU29" s="267"/>
      <c r="NAV29" s="267"/>
      <c r="NAW29" s="267"/>
      <c r="NAX29" s="267"/>
      <c r="NAY29" s="267"/>
      <c r="NAZ29" s="267"/>
      <c r="NBA29" s="267"/>
      <c r="NBB29" s="267"/>
      <c r="NBC29" s="267"/>
      <c r="NBD29" s="267"/>
      <c r="NBE29" s="267"/>
      <c r="NBF29" s="267"/>
      <c r="NBG29" s="267"/>
      <c r="NBH29" s="267"/>
      <c r="NBI29" s="267"/>
      <c r="NBJ29" s="267"/>
      <c r="NBK29" s="267"/>
      <c r="NBL29" s="267"/>
      <c r="NBM29" s="267"/>
      <c r="NBN29" s="267"/>
      <c r="NBO29" s="267"/>
      <c r="NBP29" s="267"/>
      <c r="NBQ29" s="267"/>
      <c r="NBR29" s="267"/>
      <c r="NBS29" s="267"/>
      <c r="NBT29" s="267"/>
      <c r="NBU29" s="267"/>
      <c r="NBV29" s="267"/>
      <c r="NBW29" s="267"/>
      <c r="NBX29" s="267"/>
      <c r="NBY29" s="267"/>
      <c r="NBZ29" s="267"/>
      <c r="NCA29" s="267"/>
      <c r="NCB29" s="267"/>
      <c r="NCC29" s="267"/>
      <c r="NCD29" s="267"/>
      <c r="NCE29" s="267"/>
      <c r="NCF29" s="267"/>
      <c r="NCG29" s="267"/>
      <c r="NCH29" s="267"/>
      <c r="NCI29" s="267"/>
      <c r="NCJ29" s="267"/>
      <c r="NCK29" s="267"/>
      <c r="NCL29" s="267"/>
      <c r="NCM29" s="267"/>
      <c r="NCN29" s="267"/>
      <c r="NCO29" s="267"/>
      <c r="NCP29" s="267"/>
      <c r="NCQ29" s="267"/>
      <c r="NCR29" s="267"/>
      <c r="NCS29" s="267"/>
      <c r="NCT29" s="267"/>
      <c r="NCU29" s="267"/>
      <c r="NCV29" s="267"/>
      <c r="NCW29" s="267"/>
      <c r="NCX29" s="267"/>
      <c r="NCY29" s="267"/>
      <c r="NCZ29" s="267"/>
      <c r="NDA29" s="267"/>
      <c r="NDB29" s="267"/>
      <c r="NDC29" s="267"/>
      <c r="NDD29" s="267"/>
      <c r="NDE29" s="267"/>
      <c r="NDF29" s="267"/>
      <c r="NDG29" s="267"/>
      <c r="NDH29" s="267"/>
      <c r="NDI29" s="267"/>
      <c r="NDJ29" s="267"/>
      <c r="NDK29" s="267"/>
      <c r="NDL29" s="267"/>
      <c r="NDM29" s="267"/>
      <c r="NDN29" s="267"/>
      <c r="NDO29" s="267"/>
      <c r="NDP29" s="267"/>
      <c r="NDQ29" s="267"/>
      <c r="NDR29" s="267"/>
      <c r="NDS29" s="267"/>
      <c r="NDT29" s="267"/>
      <c r="NDU29" s="267"/>
      <c r="NDV29" s="267"/>
      <c r="NDW29" s="267"/>
      <c r="NDX29" s="267"/>
      <c r="NDY29" s="267"/>
      <c r="NDZ29" s="267"/>
      <c r="NEA29" s="267"/>
      <c r="NEB29" s="267"/>
      <c r="NEC29" s="267"/>
      <c r="NED29" s="267"/>
      <c r="NEE29" s="267"/>
      <c r="NEF29" s="267"/>
      <c r="NEG29" s="267"/>
      <c r="NEH29" s="267"/>
      <c r="NEI29" s="267"/>
      <c r="NEJ29" s="267"/>
      <c r="NEK29" s="267"/>
      <c r="NEL29" s="267"/>
      <c r="NEM29" s="267"/>
      <c r="NEN29" s="267"/>
      <c r="NEO29" s="267"/>
      <c r="NEP29" s="267"/>
      <c r="NEQ29" s="267"/>
      <c r="NER29" s="267"/>
      <c r="NES29" s="267"/>
      <c r="NET29" s="267"/>
      <c r="NEU29" s="267"/>
      <c r="NEV29" s="267"/>
      <c r="NEW29" s="267"/>
      <c r="NEX29" s="267"/>
      <c r="NEY29" s="267"/>
      <c r="NEZ29" s="267"/>
      <c r="NFA29" s="267"/>
      <c r="NFB29" s="267"/>
      <c r="NFC29" s="267"/>
      <c r="NFD29" s="267"/>
      <c r="NFE29" s="267"/>
      <c r="NFF29" s="267"/>
      <c r="NFG29" s="267"/>
      <c r="NFH29" s="267"/>
      <c r="NFI29" s="267"/>
      <c r="NFJ29" s="267"/>
      <c r="NFK29" s="267"/>
      <c r="NFL29" s="267"/>
      <c r="NFM29" s="267"/>
      <c r="NFN29" s="267"/>
      <c r="NFO29" s="267"/>
      <c r="NFP29" s="267"/>
      <c r="NFQ29" s="267"/>
      <c r="NFR29" s="267"/>
      <c r="NFS29" s="267"/>
      <c r="NFT29" s="267"/>
      <c r="NFU29" s="267"/>
      <c r="NFV29" s="267"/>
      <c r="NFW29" s="267"/>
      <c r="NFX29" s="267"/>
      <c r="NFY29" s="267"/>
      <c r="NFZ29" s="267"/>
      <c r="NGA29" s="267"/>
      <c r="NGB29" s="267"/>
      <c r="NGC29" s="267"/>
      <c r="NGD29" s="267"/>
      <c r="NGE29" s="267"/>
      <c r="NGF29" s="267"/>
      <c r="NGG29" s="267"/>
      <c r="NGH29" s="267"/>
      <c r="NGI29" s="267"/>
      <c r="NGJ29" s="267"/>
      <c r="NGK29" s="267"/>
      <c r="NGL29" s="267"/>
      <c r="NGM29" s="267"/>
      <c r="NGN29" s="267"/>
      <c r="NGO29" s="267"/>
      <c r="NGP29" s="267"/>
      <c r="NGQ29" s="267"/>
      <c r="NGR29" s="267"/>
      <c r="NGS29" s="267"/>
      <c r="NGT29" s="267"/>
      <c r="NGU29" s="267"/>
      <c r="NGV29" s="267"/>
      <c r="NGW29" s="267"/>
      <c r="NGX29" s="267"/>
      <c r="NGY29" s="267"/>
      <c r="NGZ29" s="267"/>
      <c r="NHA29" s="267"/>
      <c r="NHB29" s="267"/>
      <c r="NHC29" s="267"/>
      <c r="NHD29" s="267"/>
      <c r="NHE29" s="267"/>
      <c r="NHF29" s="267"/>
      <c r="NHG29" s="267"/>
      <c r="NHH29" s="267"/>
      <c r="NHI29" s="267"/>
      <c r="NHJ29" s="267"/>
      <c r="NHK29" s="267"/>
      <c r="NHL29" s="267"/>
      <c r="NHM29" s="267"/>
      <c r="NHN29" s="267"/>
      <c r="NHO29" s="267"/>
      <c r="NHP29" s="267"/>
      <c r="NHQ29" s="267"/>
      <c r="NHR29" s="267"/>
      <c r="NHS29" s="267"/>
      <c r="NHT29" s="267"/>
      <c r="NHU29" s="267"/>
      <c r="NHV29" s="267"/>
      <c r="NHW29" s="267"/>
      <c r="NHX29" s="267"/>
      <c r="NHY29" s="267"/>
      <c r="NHZ29" s="267"/>
      <c r="NIA29" s="267"/>
      <c r="NIB29" s="267"/>
      <c r="NIC29" s="267"/>
      <c r="NID29" s="267"/>
      <c r="NIE29" s="267"/>
      <c r="NIF29" s="267"/>
      <c r="NIG29" s="267"/>
      <c r="NIH29" s="267"/>
      <c r="NII29" s="267"/>
      <c r="NIJ29" s="267"/>
      <c r="NIK29" s="267"/>
      <c r="NIL29" s="267"/>
      <c r="NIM29" s="267"/>
      <c r="NIN29" s="267"/>
      <c r="NIO29" s="267"/>
      <c r="NIP29" s="267"/>
      <c r="NIQ29" s="267"/>
      <c r="NIR29" s="267"/>
      <c r="NIS29" s="267"/>
      <c r="NIT29" s="267"/>
      <c r="NIU29" s="267"/>
      <c r="NIV29" s="267"/>
      <c r="NIW29" s="267"/>
      <c r="NIX29" s="267"/>
      <c r="NIY29" s="267"/>
      <c r="NIZ29" s="267"/>
      <c r="NJA29" s="267"/>
      <c r="NJB29" s="267"/>
      <c r="NJC29" s="267"/>
      <c r="NJD29" s="267"/>
      <c r="NJE29" s="267"/>
      <c r="NJF29" s="267"/>
      <c r="NJG29" s="267"/>
      <c r="NJH29" s="267"/>
      <c r="NJI29" s="267"/>
      <c r="NJJ29" s="267"/>
      <c r="NJK29" s="267"/>
      <c r="NJL29" s="267"/>
      <c r="NJM29" s="267"/>
      <c r="NJN29" s="267"/>
      <c r="NJO29" s="267"/>
      <c r="NJP29" s="267"/>
      <c r="NJQ29" s="267"/>
      <c r="NJR29" s="267"/>
      <c r="NJS29" s="267"/>
      <c r="NJT29" s="267"/>
      <c r="NJU29" s="267"/>
      <c r="NJV29" s="267"/>
      <c r="NJW29" s="267"/>
      <c r="NJX29" s="267"/>
      <c r="NJY29" s="267"/>
      <c r="NJZ29" s="267"/>
      <c r="NKA29" s="267"/>
      <c r="NKB29" s="267"/>
      <c r="NKC29" s="267"/>
      <c r="NKD29" s="267"/>
      <c r="NKE29" s="267"/>
      <c r="NKF29" s="267"/>
      <c r="NKG29" s="267"/>
      <c r="NKH29" s="267"/>
      <c r="NKI29" s="267"/>
      <c r="NKJ29" s="267"/>
      <c r="NKK29" s="267"/>
      <c r="NKL29" s="267"/>
      <c r="NKM29" s="267"/>
      <c r="NKN29" s="267"/>
      <c r="NKO29" s="267"/>
      <c r="NKP29" s="267"/>
      <c r="NKQ29" s="267"/>
      <c r="NKR29" s="267"/>
      <c r="NKS29" s="267"/>
      <c r="NKT29" s="267"/>
      <c r="NKU29" s="267"/>
      <c r="NKV29" s="267"/>
      <c r="NKW29" s="267"/>
      <c r="NKX29" s="267"/>
      <c r="NKY29" s="267"/>
      <c r="NKZ29" s="267"/>
      <c r="NLA29" s="267"/>
      <c r="NLB29" s="267"/>
      <c r="NLC29" s="267"/>
      <c r="NLD29" s="267"/>
      <c r="NLE29" s="267"/>
      <c r="NLF29" s="267"/>
      <c r="NLG29" s="267"/>
      <c r="NLH29" s="267"/>
      <c r="NLI29" s="267"/>
      <c r="NLJ29" s="267"/>
      <c r="NLK29" s="267"/>
      <c r="NLL29" s="267"/>
      <c r="NLM29" s="267"/>
      <c r="NLN29" s="267"/>
      <c r="NLO29" s="267"/>
      <c r="NLP29" s="267"/>
      <c r="NLQ29" s="267"/>
      <c r="NLR29" s="267"/>
      <c r="NLS29" s="267"/>
      <c r="NLT29" s="267"/>
      <c r="NLU29" s="267"/>
      <c r="NLV29" s="267"/>
      <c r="NLW29" s="267"/>
      <c r="NLX29" s="267"/>
      <c r="NLY29" s="267"/>
      <c r="NLZ29" s="267"/>
      <c r="NMA29" s="267"/>
      <c r="NMB29" s="267"/>
      <c r="NMC29" s="267"/>
      <c r="NMD29" s="267"/>
      <c r="NME29" s="267"/>
      <c r="NMF29" s="267"/>
      <c r="NMG29" s="267"/>
      <c r="NMH29" s="267"/>
      <c r="NMI29" s="267"/>
      <c r="NMJ29" s="267"/>
      <c r="NMK29" s="267"/>
      <c r="NML29" s="267"/>
      <c r="NMM29" s="267"/>
      <c r="NMN29" s="267"/>
      <c r="NMO29" s="267"/>
      <c r="NMP29" s="267"/>
      <c r="NMQ29" s="267"/>
      <c r="NMR29" s="267"/>
      <c r="NMS29" s="267"/>
      <c r="NMT29" s="267"/>
      <c r="NMU29" s="267"/>
      <c r="NMV29" s="267"/>
      <c r="NMW29" s="267"/>
      <c r="NMX29" s="267"/>
      <c r="NMY29" s="267"/>
      <c r="NMZ29" s="267"/>
      <c r="NNA29" s="267"/>
      <c r="NNB29" s="267"/>
      <c r="NNC29" s="267"/>
      <c r="NND29" s="267"/>
      <c r="NNE29" s="267"/>
      <c r="NNF29" s="267"/>
      <c r="NNG29" s="267"/>
      <c r="NNH29" s="267"/>
      <c r="NNI29" s="267"/>
      <c r="NNJ29" s="267"/>
      <c r="NNK29" s="267"/>
      <c r="NNL29" s="267"/>
      <c r="NNM29" s="267"/>
      <c r="NNN29" s="267"/>
      <c r="NNO29" s="267"/>
      <c r="NNP29" s="267"/>
      <c r="NNQ29" s="267"/>
      <c r="NNR29" s="267"/>
      <c r="NNS29" s="267"/>
      <c r="NNT29" s="267"/>
      <c r="NNU29" s="267"/>
      <c r="NNV29" s="267"/>
      <c r="NNW29" s="267"/>
      <c r="NNX29" s="267"/>
      <c r="NNY29" s="267"/>
      <c r="NNZ29" s="267"/>
      <c r="NOA29" s="267"/>
      <c r="NOB29" s="267"/>
      <c r="NOC29" s="267"/>
      <c r="NOD29" s="267"/>
      <c r="NOE29" s="267"/>
      <c r="NOF29" s="267"/>
      <c r="NOG29" s="267"/>
      <c r="NOH29" s="267"/>
      <c r="NOI29" s="267"/>
      <c r="NOJ29" s="267"/>
      <c r="NOK29" s="267"/>
      <c r="NOL29" s="267"/>
      <c r="NOM29" s="267"/>
      <c r="NON29" s="267"/>
      <c r="NOO29" s="267"/>
      <c r="NOP29" s="267"/>
      <c r="NOQ29" s="267"/>
      <c r="NOR29" s="267"/>
      <c r="NOS29" s="267"/>
      <c r="NOT29" s="267"/>
      <c r="NOU29" s="267"/>
      <c r="NOV29" s="267"/>
      <c r="NOW29" s="267"/>
      <c r="NOX29" s="267"/>
      <c r="NOY29" s="267"/>
      <c r="NOZ29" s="267"/>
      <c r="NPA29" s="267"/>
      <c r="NPB29" s="267"/>
      <c r="NPC29" s="267"/>
      <c r="NPD29" s="267"/>
      <c r="NPE29" s="267"/>
      <c r="NPF29" s="267"/>
      <c r="NPG29" s="267"/>
      <c r="NPH29" s="267"/>
      <c r="NPI29" s="267"/>
      <c r="NPJ29" s="267"/>
      <c r="NPK29" s="267"/>
      <c r="NPL29" s="267"/>
      <c r="NPM29" s="267"/>
      <c r="NPN29" s="267"/>
      <c r="NPO29" s="267"/>
      <c r="NPP29" s="267"/>
      <c r="NPQ29" s="267"/>
      <c r="NPR29" s="267"/>
      <c r="NPS29" s="267"/>
      <c r="NPT29" s="267"/>
      <c r="NPU29" s="267"/>
      <c r="NPV29" s="267"/>
      <c r="NPW29" s="267"/>
      <c r="NPX29" s="267"/>
      <c r="NPY29" s="267"/>
      <c r="NPZ29" s="267"/>
      <c r="NQA29" s="267"/>
      <c r="NQB29" s="267"/>
      <c r="NQC29" s="267"/>
      <c r="NQD29" s="267"/>
      <c r="NQE29" s="267"/>
      <c r="NQF29" s="267"/>
      <c r="NQG29" s="267"/>
      <c r="NQH29" s="267"/>
      <c r="NQI29" s="267"/>
      <c r="NQJ29" s="267"/>
      <c r="NQK29" s="267"/>
      <c r="NQL29" s="267"/>
      <c r="NQM29" s="267"/>
      <c r="NQN29" s="267"/>
      <c r="NQO29" s="267"/>
      <c r="NQP29" s="267"/>
      <c r="NQQ29" s="267"/>
      <c r="NQR29" s="267"/>
      <c r="NQS29" s="267"/>
      <c r="NQT29" s="267"/>
      <c r="NQU29" s="267"/>
      <c r="NQV29" s="267"/>
      <c r="NQW29" s="267"/>
      <c r="NQX29" s="267"/>
      <c r="NQY29" s="267"/>
      <c r="NQZ29" s="267"/>
      <c r="NRA29" s="267"/>
      <c r="NRB29" s="267"/>
      <c r="NRC29" s="267"/>
      <c r="NRD29" s="267"/>
      <c r="NRE29" s="267"/>
      <c r="NRF29" s="267"/>
      <c r="NRG29" s="267"/>
      <c r="NRH29" s="267"/>
      <c r="NRI29" s="267"/>
      <c r="NRJ29" s="267"/>
      <c r="NRK29" s="267"/>
      <c r="NRL29" s="267"/>
      <c r="NRM29" s="267"/>
      <c r="NRN29" s="267"/>
      <c r="NRO29" s="267"/>
      <c r="NRP29" s="267"/>
      <c r="NRQ29" s="267"/>
      <c r="NRR29" s="267"/>
      <c r="NRS29" s="267"/>
      <c r="NRT29" s="267"/>
      <c r="NRU29" s="267"/>
      <c r="NRV29" s="267"/>
      <c r="NRW29" s="267"/>
      <c r="NRX29" s="267"/>
      <c r="NRY29" s="267"/>
      <c r="NRZ29" s="267"/>
      <c r="NSA29" s="267"/>
      <c r="NSB29" s="267"/>
      <c r="NSC29" s="267"/>
      <c r="NSD29" s="267"/>
      <c r="NSE29" s="267"/>
      <c r="NSF29" s="267"/>
      <c r="NSG29" s="267"/>
      <c r="NSH29" s="267"/>
      <c r="NSI29" s="267"/>
      <c r="NSJ29" s="267"/>
      <c r="NSK29" s="267"/>
      <c r="NSL29" s="267"/>
      <c r="NSM29" s="267"/>
      <c r="NSN29" s="267"/>
      <c r="NSO29" s="267"/>
      <c r="NSP29" s="267"/>
      <c r="NSQ29" s="267"/>
      <c r="NSR29" s="267"/>
      <c r="NSS29" s="267"/>
      <c r="NST29" s="267"/>
      <c r="NSU29" s="267"/>
      <c r="NSV29" s="267"/>
      <c r="NSW29" s="267"/>
      <c r="NSX29" s="267"/>
      <c r="NSY29" s="267"/>
      <c r="NSZ29" s="267"/>
      <c r="NTA29" s="267"/>
      <c r="NTB29" s="267"/>
      <c r="NTC29" s="267"/>
      <c r="NTD29" s="267"/>
      <c r="NTE29" s="267"/>
      <c r="NTF29" s="267"/>
      <c r="NTG29" s="267"/>
      <c r="NTH29" s="267"/>
      <c r="NTI29" s="267"/>
      <c r="NTJ29" s="267"/>
      <c r="NTK29" s="267"/>
      <c r="NTL29" s="267"/>
      <c r="NTM29" s="267"/>
      <c r="NTN29" s="267"/>
      <c r="NTO29" s="267"/>
      <c r="NTP29" s="267"/>
      <c r="NTQ29" s="267"/>
      <c r="NTR29" s="267"/>
      <c r="NTS29" s="267"/>
      <c r="NTT29" s="267"/>
      <c r="NTU29" s="267"/>
      <c r="NTV29" s="267"/>
      <c r="NTW29" s="267"/>
      <c r="NTX29" s="267"/>
      <c r="NTY29" s="267"/>
      <c r="NTZ29" s="267"/>
      <c r="NUA29" s="267"/>
      <c r="NUB29" s="267"/>
      <c r="NUC29" s="267"/>
      <c r="NUD29" s="267"/>
      <c r="NUE29" s="267"/>
      <c r="NUF29" s="267"/>
      <c r="NUG29" s="267"/>
      <c r="NUH29" s="267"/>
      <c r="NUI29" s="267"/>
      <c r="NUJ29" s="267"/>
      <c r="NUK29" s="267"/>
      <c r="NUL29" s="267"/>
      <c r="NUM29" s="267"/>
      <c r="NUN29" s="267"/>
      <c r="NUO29" s="267"/>
      <c r="NUP29" s="267"/>
      <c r="NUQ29" s="267"/>
      <c r="NUR29" s="267"/>
      <c r="NUS29" s="267"/>
      <c r="NUT29" s="267"/>
      <c r="NUU29" s="267"/>
      <c r="NUV29" s="267"/>
      <c r="NUW29" s="267"/>
      <c r="NUX29" s="267"/>
      <c r="NUY29" s="267"/>
      <c r="NUZ29" s="267"/>
      <c r="NVA29" s="267"/>
      <c r="NVB29" s="267"/>
      <c r="NVC29" s="267"/>
      <c r="NVD29" s="267"/>
      <c r="NVE29" s="267"/>
      <c r="NVF29" s="267"/>
      <c r="NVG29" s="267"/>
      <c r="NVH29" s="267"/>
      <c r="NVI29" s="267"/>
      <c r="NVJ29" s="267"/>
      <c r="NVK29" s="267"/>
      <c r="NVL29" s="267"/>
      <c r="NVM29" s="267"/>
      <c r="NVN29" s="267"/>
      <c r="NVO29" s="267"/>
      <c r="NVP29" s="267"/>
      <c r="NVQ29" s="267"/>
      <c r="NVR29" s="267"/>
      <c r="NVS29" s="267"/>
      <c r="NVT29" s="267"/>
      <c r="NVU29" s="267"/>
      <c r="NVV29" s="267"/>
      <c r="NVW29" s="267"/>
      <c r="NVX29" s="267"/>
      <c r="NVY29" s="267"/>
      <c r="NVZ29" s="267"/>
      <c r="NWA29" s="267"/>
      <c r="NWB29" s="267"/>
      <c r="NWC29" s="267"/>
      <c r="NWD29" s="267"/>
      <c r="NWE29" s="267"/>
      <c r="NWF29" s="267"/>
      <c r="NWG29" s="267"/>
      <c r="NWH29" s="267"/>
      <c r="NWI29" s="267"/>
      <c r="NWJ29" s="267"/>
      <c r="NWK29" s="267"/>
      <c r="NWL29" s="267"/>
      <c r="NWM29" s="267"/>
      <c r="NWN29" s="267"/>
      <c r="NWO29" s="267"/>
      <c r="NWP29" s="267"/>
      <c r="NWQ29" s="267"/>
      <c r="NWR29" s="267"/>
      <c r="NWS29" s="267"/>
      <c r="NWT29" s="267"/>
      <c r="NWU29" s="267"/>
      <c r="NWV29" s="267"/>
      <c r="NWW29" s="267"/>
      <c r="NWX29" s="267"/>
      <c r="NWY29" s="267"/>
      <c r="NWZ29" s="267"/>
      <c r="NXA29" s="267"/>
      <c r="NXB29" s="267"/>
      <c r="NXC29" s="267"/>
      <c r="NXD29" s="267"/>
      <c r="NXE29" s="267"/>
      <c r="NXF29" s="267"/>
      <c r="NXG29" s="267"/>
      <c r="NXH29" s="267"/>
      <c r="NXI29" s="267"/>
      <c r="NXJ29" s="267"/>
      <c r="NXK29" s="267"/>
      <c r="NXL29" s="267"/>
      <c r="NXM29" s="267"/>
      <c r="NXN29" s="267"/>
      <c r="NXO29" s="267"/>
      <c r="NXP29" s="267"/>
      <c r="NXQ29" s="267"/>
      <c r="NXR29" s="267"/>
      <c r="NXS29" s="267"/>
      <c r="NXT29" s="267"/>
      <c r="NXU29" s="267"/>
      <c r="NXV29" s="267"/>
      <c r="NXW29" s="267"/>
      <c r="NXX29" s="267"/>
      <c r="NXY29" s="267"/>
      <c r="NXZ29" s="267"/>
      <c r="NYA29" s="267"/>
      <c r="NYB29" s="267"/>
      <c r="NYC29" s="267"/>
      <c r="NYD29" s="267"/>
      <c r="NYE29" s="267"/>
      <c r="NYF29" s="267"/>
      <c r="NYG29" s="267"/>
      <c r="NYH29" s="267"/>
      <c r="NYI29" s="267"/>
      <c r="NYJ29" s="267"/>
      <c r="NYK29" s="267"/>
      <c r="NYL29" s="267"/>
      <c r="NYM29" s="267"/>
      <c r="NYN29" s="267"/>
      <c r="NYO29" s="267"/>
      <c r="NYP29" s="267"/>
      <c r="NYQ29" s="267"/>
      <c r="NYR29" s="267"/>
      <c r="NYS29" s="267"/>
      <c r="NYT29" s="267"/>
      <c r="NYU29" s="267"/>
      <c r="NYV29" s="267"/>
      <c r="NYW29" s="267"/>
      <c r="NYX29" s="267"/>
      <c r="NYY29" s="267"/>
      <c r="NYZ29" s="267"/>
      <c r="NZA29" s="267"/>
      <c r="NZB29" s="267"/>
      <c r="NZC29" s="267"/>
      <c r="NZD29" s="267"/>
      <c r="NZE29" s="267"/>
      <c r="NZF29" s="267"/>
      <c r="NZG29" s="267"/>
      <c r="NZH29" s="267"/>
      <c r="NZI29" s="267"/>
      <c r="NZJ29" s="267"/>
      <c r="NZK29" s="267"/>
      <c r="NZL29" s="267"/>
      <c r="NZM29" s="267"/>
      <c r="NZN29" s="267"/>
      <c r="NZO29" s="267"/>
      <c r="NZP29" s="267"/>
      <c r="NZQ29" s="267"/>
      <c r="NZR29" s="267"/>
      <c r="NZS29" s="267"/>
      <c r="NZT29" s="267"/>
      <c r="NZU29" s="267"/>
      <c r="NZV29" s="267"/>
      <c r="NZW29" s="267"/>
      <c r="NZX29" s="267"/>
      <c r="NZY29" s="267"/>
      <c r="NZZ29" s="267"/>
      <c r="OAA29" s="267"/>
      <c r="OAB29" s="267"/>
      <c r="OAC29" s="267"/>
      <c r="OAD29" s="267"/>
      <c r="OAE29" s="267"/>
      <c r="OAF29" s="267"/>
      <c r="OAG29" s="267"/>
      <c r="OAH29" s="267"/>
      <c r="OAI29" s="267"/>
      <c r="OAJ29" s="267"/>
      <c r="OAK29" s="267"/>
      <c r="OAL29" s="267"/>
      <c r="OAM29" s="267"/>
      <c r="OAN29" s="267"/>
      <c r="OAO29" s="267"/>
      <c r="OAP29" s="267"/>
      <c r="OAQ29" s="267"/>
      <c r="OAR29" s="267"/>
      <c r="OAS29" s="267"/>
      <c r="OAT29" s="267"/>
      <c r="OAU29" s="267"/>
      <c r="OAV29" s="267"/>
      <c r="OAW29" s="267"/>
      <c r="OAX29" s="267"/>
      <c r="OAY29" s="267"/>
      <c r="OAZ29" s="267"/>
      <c r="OBA29" s="267"/>
      <c r="OBB29" s="267"/>
      <c r="OBC29" s="267"/>
      <c r="OBD29" s="267"/>
      <c r="OBE29" s="267"/>
      <c r="OBF29" s="267"/>
      <c r="OBG29" s="267"/>
      <c r="OBH29" s="267"/>
      <c r="OBI29" s="267"/>
      <c r="OBJ29" s="267"/>
      <c r="OBK29" s="267"/>
      <c r="OBL29" s="267"/>
      <c r="OBM29" s="267"/>
      <c r="OBN29" s="267"/>
      <c r="OBO29" s="267"/>
      <c r="OBP29" s="267"/>
      <c r="OBQ29" s="267"/>
      <c r="OBR29" s="267"/>
      <c r="OBS29" s="267"/>
      <c r="OBT29" s="267"/>
      <c r="OBU29" s="267"/>
      <c r="OBV29" s="267"/>
      <c r="OBW29" s="267"/>
      <c r="OBX29" s="267"/>
      <c r="OBY29" s="267"/>
      <c r="OBZ29" s="267"/>
      <c r="OCA29" s="267"/>
      <c r="OCB29" s="267"/>
      <c r="OCC29" s="267"/>
      <c r="OCD29" s="267"/>
      <c r="OCE29" s="267"/>
      <c r="OCF29" s="267"/>
      <c r="OCG29" s="267"/>
      <c r="OCH29" s="267"/>
      <c r="OCI29" s="267"/>
      <c r="OCJ29" s="267"/>
      <c r="OCK29" s="267"/>
      <c r="OCL29" s="267"/>
      <c r="OCM29" s="267"/>
      <c r="OCN29" s="267"/>
      <c r="OCO29" s="267"/>
      <c r="OCP29" s="267"/>
      <c r="OCQ29" s="267"/>
      <c r="OCR29" s="267"/>
      <c r="OCS29" s="267"/>
      <c r="OCT29" s="267"/>
      <c r="OCU29" s="267"/>
      <c r="OCV29" s="267"/>
      <c r="OCW29" s="267"/>
      <c r="OCX29" s="267"/>
      <c r="OCY29" s="267"/>
      <c r="OCZ29" s="267"/>
      <c r="ODA29" s="267"/>
      <c r="ODB29" s="267"/>
      <c r="ODC29" s="267"/>
      <c r="ODD29" s="267"/>
      <c r="ODE29" s="267"/>
      <c r="ODF29" s="267"/>
      <c r="ODG29" s="267"/>
      <c r="ODH29" s="267"/>
      <c r="ODI29" s="267"/>
      <c r="ODJ29" s="267"/>
      <c r="ODK29" s="267"/>
      <c r="ODL29" s="267"/>
      <c r="ODM29" s="267"/>
      <c r="ODN29" s="267"/>
      <c r="ODO29" s="267"/>
      <c r="ODP29" s="267"/>
      <c r="ODQ29" s="267"/>
      <c r="ODR29" s="267"/>
      <c r="ODS29" s="267"/>
      <c r="ODT29" s="267"/>
      <c r="ODU29" s="267"/>
      <c r="ODV29" s="267"/>
      <c r="ODW29" s="267"/>
      <c r="ODX29" s="267"/>
      <c r="ODY29" s="267"/>
      <c r="ODZ29" s="267"/>
      <c r="OEA29" s="267"/>
      <c r="OEB29" s="267"/>
      <c r="OEC29" s="267"/>
      <c r="OED29" s="267"/>
      <c r="OEE29" s="267"/>
      <c r="OEF29" s="267"/>
      <c r="OEG29" s="267"/>
      <c r="OEH29" s="267"/>
      <c r="OEI29" s="267"/>
      <c r="OEJ29" s="267"/>
      <c r="OEK29" s="267"/>
      <c r="OEL29" s="267"/>
      <c r="OEM29" s="267"/>
      <c r="OEN29" s="267"/>
      <c r="OEO29" s="267"/>
      <c r="OEP29" s="267"/>
      <c r="OEQ29" s="267"/>
      <c r="OER29" s="267"/>
      <c r="OES29" s="267"/>
      <c r="OET29" s="267"/>
      <c r="OEU29" s="267"/>
      <c r="OEV29" s="267"/>
      <c r="OEW29" s="267"/>
      <c r="OEX29" s="267"/>
      <c r="OEY29" s="267"/>
      <c r="OEZ29" s="267"/>
      <c r="OFA29" s="267"/>
      <c r="OFB29" s="267"/>
      <c r="OFC29" s="267"/>
      <c r="OFD29" s="267"/>
      <c r="OFE29" s="267"/>
      <c r="OFF29" s="267"/>
      <c r="OFG29" s="267"/>
      <c r="OFH29" s="267"/>
      <c r="OFI29" s="267"/>
      <c r="OFJ29" s="267"/>
      <c r="OFK29" s="267"/>
      <c r="OFL29" s="267"/>
      <c r="OFM29" s="267"/>
      <c r="OFN29" s="267"/>
      <c r="OFO29" s="267"/>
      <c r="OFP29" s="267"/>
      <c r="OFQ29" s="267"/>
      <c r="OFR29" s="267"/>
      <c r="OFS29" s="267"/>
      <c r="OFT29" s="267"/>
      <c r="OFU29" s="267"/>
      <c r="OFV29" s="267"/>
      <c r="OFW29" s="267"/>
      <c r="OFX29" s="267"/>
      <c r="OFY29" s="267"/>
      <c r="OFZ29" s="267"/>
      <c r="OGA29" s="267"/>
      <c r="OGB29" s="267"/>
      <c r="OGC29" s="267"/>
      <c r="OGD29" s="267"/>
      <c r="OGE29" s="267"/>
      <c r="OGF29" s="267"/>
      <c r="OGG29" s="267"/>
      <c r="OGH29" s="267"/>
      <c r="OGI29" s="267"/>
      <c r="OGJ29" s="267"/>
      <c r="OGK29" s="267"/>
      <c r="OGL29" s="267"/>
      <c r="OGM29" s="267"/>
      <c r="OGN29" s="267"/>
      <c r="OGO29" s="267"/>
      <c r="OGP29" s="267"/>
      <c r="OGQ29" s="267"/>
      <c r="OGR29" s="267"/>
      <c r="OGS29" s="267"/>
      <c r="OGT29" s="267"/>
      <c r="OGU29" s="267"/>
      <c r="OGV29" s="267"/>
      <c r="OGW29" s="267"/>
      <c r="OGX29" s="267"/>
      <c r="OGY29" s="267"/>
      <c r="OGZ29" s="267"/>
      <c r="OHA29" s="267"/>
      <c r="OHB29" s="267"/>
      <c r="OHC29" s="267"/>
      <c r="OHD29" s="267"/>
      <c r="OHE29" s="267"/>
      <c r="OHF29" s="267"/>
      <c r="OHG29" s="267"/>
      <c r="OHH29" s="267"/>
      <c r="OHI29" s="267"/>
      <c r="OHJ29" s="267"/>
      <c r="OHK29" s="267"/>
      <c r="OHL29" s="267"/>
      <c r="OHM29" s="267"/>
      <c r="OHN29" s="267"/>
      <c r="OHO29" s="267"/>
      <c r="OHP29" s="267"/>
      <c r="OHQ29" s="267"/>
      <c r="OHR29" s="267"/>
      <c r="OHS29" s="267"/>
      <c r="OHT29" s="267"/>
      <c r="OHU29" s="267"/>
      <c r="OHV29" s="267"/>
      <c r="OHW29" s="267"/>
      <c r="OHX29" s="267"/>
      <c r="OHY29" s="267"/>
      <c r="OHZ29" s="267"/>
      <c r="OIA29" s="267"/>
      <c r="OIB29" s="267"/>
      <c r="OIC29" s="267"/>
      <c r="OID29" s="267"/>
      <c r="OIE29" s="267"/>
      <c r="OIF29" s="267"/>
      <c r="OIG29" s="267"/>
      <c r="OIH29" s="267"/>
      <c r="OII29" s="267"/>
      <c r="OIJ29" s="267"/>
      <c r="OIK29" s="267"/>
      <c r="OIL29" s="267"/>
      <c r="OIM29" s="267"/>
      <c r="OIN29" s="267"/>
      <c r="OIO29" s="267"/>
      <c r="OIP29" s="267"/>
      <c r="OIQ29" s="267"/>
      <c r="OIR29" s="267"/>
      <c r="OIS29" s="267"/>
      <c r="OIT29" s="267"/>
      <c r="OIU29" s="267"/>
      <c r="OIV29" s="267"/>
      <c r="OIW29" s="267"/>
      <c r="OIX29" s="267"/>
      <c r="OIY29" s="267"/>
      <c r="OIZ29" s="267"/>
      <c r="OJA29" s="267"/>
      <c r="OJB29" s="267"/>
      <c r="OJC29" s="267"/>
      <c r="OJD29" s="267"/>
      <c r="OJE29" s="267"/>
      <c r="OJF29" s="267"/>
      <c r="OJG29" s="267"/>
      <c r="OJH29" s="267"/>
      <c r="OJI29" s="267"/>
      <c r="OJJ29" s="267"/>
      <c r="OJK29" s="267"/>
      <c r="OJL29" s="267"/>
      <c r="OJM29" s="267"/>
      <c r="OJN29" s="267"/>
      <c r="OJO29" s="267"/>
      <c r="OJP29" s="267"/>
      <c r="OJQ29" s="267"/>
      <c r="OJR29" s="267"/>
      <c r="OJS29" s="267"/>
      <c r="OJT29" s="267"/>
      <c r="OJU29" s="267"/>
      <c r="OJV29" s="267"/>
      <c r="OJW29" s="267"/>
      <c r="OJX29" s="267"/>
      <c r="OJY29" s="267"/>
      <c r="OJZ29" s="267"/>
      <c r="OKA29" s="267"/>
      <c r="OKB29" s="267"/>
      <c r="OKC29" s="267"/>
      <c r="OKD29" s="267"/>
      <c r="OKE29" s="267"/>
      <c r="OKF29" s="267"/>
      <c r="OKG29" s="267"/>
      <c r="OKH29" s="267"/>
      <c r="OKI29" s="267"/>
      <c r="OKJ29" s="267"/>
      <c r="OKK29" s="267"/>
      <c r="OKL29" s="267"/>
      <c r="OKM29" s="267"/>
      <c r="OKN29" s="267"/>
      <c r="OKO29" s="267"/>
      <c r="OKP29" s="267"/>
      <c r="OKQ29" s="267"/>
      <c r="OKR29" s="267"/>
      <c r="OKS29" s="267"/>
      <c r="OKT29" s="267"/>
      <c r="OKU29" s="267"/>
      <c r="OKV29" s="267"/>
      <c r="OKW29" s="267"/>
      <c r="OKX29" s="267"/>
      <c r="OKY29" s="267"/>
      <c r="OKZ29" s="267"/>
      <c r="OLA29" s="267"/>
      <c r="OLB29" s="267"/>
      <c r="OLC29" s="267"/>
      <c r="OLD29" s="267"/>
      <c r="OLE29" s="267"/>
      <c r="OLF29" s="267"/>
      <c r="OLG29" s="267"/>
      <c r="OLH29" s="267"/>
      <c r="OLI29" s="267"/>
      <c r="OLJ29" s="267"/>
      <c r="OLK29" s="267"/>
      <c r="OLL29" s="267"/>
      <c r="OLM29" s="267"/>
      <c r="OLN29" s="267"/>
      <c r="OLO29" s="267"/>
      <c r="OLP29" s="267"/>
      <c r="OLQ29" s="267"/>
      <c r="OLR29" s="267"/>
      <c r="OLS29" s="267"/>
      <c r="OLT29" s="267"/>
      <c r="OLU29" s="267"/>
      <c r="OLV29" s="267"/>
      <c r="OLW29" s="267"/>
      <c r="OLX29" s="267"/>
      <c r="OLY29" s="267"/>
      <c r="OLZ29" s="267"/>
      <c r="OMA29" s="267"/>
      <c r="OMB29" s="267"/>
      <c r="OMC29" s="267"/>
      <c r="OMD29" s="267"/>
      <c r="OME29" s="267"/>
      <c r="OMF29" s="267"/>
      <c r="OMG29" s="267"/>
      <c r="OMH29" s="267"/>
      <c r="OMI29" s="267"/>
      <c r="OMJ29" s="267"/>
      <c r="OMK29" s="267"/>
      <c r="OML29" s="267"/>
      <c r="OMM29" s="267"/>
      <c r="OMN29" s="267"/>
      <c r="OMO29" s="267"/>
      <c r="OMP29" s="267"/>
      <c r="OMQ29" s="267"/>
      <c r="OMR29" s="267"/>
      <c r="OMS29" s="267"/>
      <c r="OMT29" s="267"/>
      <c r="OMU29" s="267"/>
      <c r="OMV29" s="267"/>
      <c r="OMW29" s="267"/>
      <c r="OMX29" s="267"/>
      <c r="OMY29" s="267"/>
      <c r="OMZ29" s="267"/>
      <c r="ONA29" s="267"/>
      <c r="ONB29" s="267"/>
      <c r="ONC29" s="267"/>
      <c r="OND29" s="267"/>
      <c r="ONE29" s="267"/>
      <c r="ONF29" s="267"/>
      <c r="ONG29" s="267"/>
      <c r="ONH29" s="267"/>
      <c r="ONI29" s="267"/>
      <c r="ONJ29" s="267"/>
      <c r="ONK29" s="267"/>
      <c r="ONL29" s="267"/>
      <c r="ONM29" s="267"/>
      <c r="ONN29" s="267"/>
      <c r="ONO29" s="267"/>
      <c r="ONP29" s="267"/>
      <c r="ONQ29" s="267"/>
      <c r="ONR29" s="267"/>
      <c r="ONS29" s="267"/>
      <c r="ONT29" s="267"/>
      <c r="ONU29" s="267"/>
      <c r="ONV29" s="267"/>
      <c r="ONW29" s="267"/>
      <c r="ONX29" s="267"/>
      <c r="ONY29" s="267"/>
      <c r="ONZ29" s="267"/>
      <c r="OOA29" s="267"/>
      <c r="OOB29" s="267"/>
      <c r="OOC29" s="267"/>
      <c r="OOD29" s="267"/>
      <c r="OOE29" s="267"/>
      <c r="OOF29" s="267"/>
      <c r="OOG29" s="267"/>
      <c r="OOH29" s="267"/>
      <c r="OOI29" s="267"/>
      <c r="OOJ29" s="267"/>
      <c r="OOK29" s="267"/>
      <c r="OOL29" s="267"/>
      <c r="OOM29" s="267"/>
      <c r="OON29" s="267"/>
      <c r="OOO29" s="267"/>
      <c r="OOP29" s="267"/>
      <c r="OOQ29" s="267"/>
      <c r="OOR29" s="267"/>
      <c r="OOS29" s="267"/>
      <c r="OOT29" s="267"/>
      <c r="OOU29" s="267"/>
      <c r="OOV29" s="267"/>
      <c r="OOW29" s="267"/>
      <c r="OOX29" s="267"/>
      <c r="OOY29" s="267"/>
      <c r="OOZ29" s="267"/>
      <c r="OPA29" s="267"/>
      <c r="OPB29" s="267"/>
      <c r="OPC29" s="267"/>
      <c r="OPD29" s="267"/>
      <c r="OPE29" s="267"/>
      <c r="OPF29" s="267"/>
      <c r="OPG29" s="267"/>
      <c r="OPH29" s="267"/>
      <c r="OPI29" s="267"/>
      <c r="OPJ29" s="267"/>
      <c r="OPK29" s="267"/>
      <c r="OPL29" s="267"/>
      <c r="OPM29" s="267"/>
      <c r="OPN29" s="267"/>
      <c r="OPO29" s="267"/>
      <c r="OPP29" s="267"/>
      <c r="OPQ29" s="267"/>
      <c r="OPR29" s="267"/>
      <c r="OPS29" s="267"/>
      <c r="OPT29" s="267"/>
      <c r="OPU29" s="267"/>
      <c r="OPV29" s="267"/>
      <c r="OPW29" s="267"/>
      <c r="OPX29" s="267"/>
      <c r="OPY29" s="267"/>
      <c r="OPZ29" s="267"/>
      <c r="OQA29" s="267"/>
      <c r="OQB29" s="267"/>
      <c r="OQC29" s="267"/>
      <c r="OQD29" s="267"/>
      <c r="OQE29" s="267"/>
      <c r="OQF29" s="267"/>
      <c r="OQG29" s="267"/>
      <c r="OQH29" s="267"/>
      <c r="OQI29" s="267"/>
      <c r="OQJ29" s="267"/>
      <c r="OQK29" s="267"/>
      <c r="OQL29" s="267"/>
      <c r="OQM29" s="267"/>
      <c r="OQN29" s="267"/>
      <c r="OQO29" s="267"/>
      <c r="OQP29" s="267"/>
      <c r="OQQ29" s="267"/>
      <c r="OQR29" s="267"/>
      <c r="OQS29" s="267"/>
      <c r="OQT29" s="267"/>
      <c r="OQU29" s="267"/>
      <c r="OQV29" s="267"/>
      <c r="OQW29" s="267"/>
      <c r="OQX29" s="267"/>
      <c r="OQY29" s="267"/>
      <c r="OQZ29" s="267"/>
      <c r="ORA29" s="267"/>
      <c r="ORB29" s="267"/>
      <c r="ORC29" s="267"/>
      <c r="ORD29" s="267"/>
      <c r="ORE29" s="267"/>
      <c r="ORF29" s="267"/>
      <c r="ORG29" s="267"/>
      <c r="ORH29" s="267"/>
      <c r="ORI29" s="267"/>
      <c r="ORJ29" s="267"/>
      <c r="ORK29" s="267"/>
      <c r="ORL29" s="267"/>
      <c r="ORM29" s="267"/>
      <c r="ORN29" s="267"/>
      <c r="ORO29" s="267"/>
      <c r="ORP29" s="267"/>
      <c r="ORQ29" s="267"/>
      <c r="ORR29" s="267"/>
      <c r="ORS29" s="267"/>
      <c r="ORT29" s="267"/>
      <c r="ORU29" s="267"/>
      <c r="ORV29" s="267"/>
      <c r="ORW29" s="267"/>
      <c r="ORX29" s="267"/>
      <c r="ORY29" s="267"/>
      <c r="ORZ29" s="267"/>
      <c r="OSA29" s="267"/>
      <c r="OSB29" s="267"/>
      <c r="OSC29" s="267"/>
      <c r="OSD29" s="267"/>
      <c r="OSE29" s="267"/>
      <c r="OSF29" s="267"/>
      <c r="OSG29" s="267"/>
      <c r="OSH29" s="267"/>
      <c r="OSI29" s="267"/>
      <c r="OSJ29" s="267"/>
      <c r="OSK29" s="267"/>
      <c r="OSL29" s="267"/>
      <c r="OSM29" s="267"/>
      <c r="OSN29" s="267"/>
      <c r="OSO29" s="267"/>
      <c r="OSP29" s="267"/>
      <c r="OSQ29" s="267"/>
      <c r="OSR29" s="267"/>
      <c r="OSS29" s="267"/>
      <c r="OST29" s="267"/>
      <c r="OSU29" s="267"/>
      <c r="OSV29" s="267"/>
      <c r="OSW29" s="267"/>
      <c r="OSX29" s="267"/>
      <c r="OSY29" s="267"/>
      <c r="OSZ29" s="267"/>
      <c r="OTA29" s="267"/>
      <c r="OTB29" s="267"/>
      <c r="OTC29" s="267"/>
      <c r="OTD29" s="267"/>
      <c r="OTE29" s="267"/>
      <c r="OTF29" s="267"/>
      <c r="OTG29" s="267"/>
      <c r="OTH29" s="267"/>
      <c r="OTI29" s="267"/>
      <c r="OTJ29" s="267"/>
      <c r="OTK29" s="267"/>
      <c r="OTL29" s="267"/>
      <c r="OTM29" s="267"/>
      <c r="OTN29" s="267"/>
      <c r="OTO29" s="267"/>
      <c r="OTP29" s="267"/>
      <c r="OTQ29" s="267"/>
      <c r="OTR29" s="267"/>
      <c r="OTS29" s="267"/>
      <c r="OTT29" s="267"/>
      <c r="OTU29" s="267"/>
      <c r="OTV29" s="267"/>
      <c r="OTW29" s="267"/>
      <c r="OTX29" s="267"/>
      <c r="OTY29" s="267"/>
      <c r="OTZ29" s="267"/>
      <c r="OUA29" s="267"/>
      <c r="OUB29" s="267"/>
      <c r="OUC29" s="267"/>
      <c r="OUD29" s="267"/>
      <c r="OUE29" s="267"/>
      <c r="OUF29" s="267"/>
      <c r="OUG29" s="267"/>
      <c r="OUH29" s="267"/>
      <c r="OUI29" s="267"/>
      <c r="OUJ29" s="267"/>
      <c r="OUK29" s="267"/>
      <c r="OUL29" s="267"/>
      <c r="OUM29" s="267"/>
      <c r="OUN29" s="267"/>
      <c r="OUO29" s="267"/>
      <c r="OUP29" s="267"/>
      <c r="OUQ29" s="267"/>
      <c r="OUR29" s="267"/>
      <c r="OUS29" s="267"/>
      <c r="OUT29" s="267"/>
      <c r="OUU29" s="267"/>
      <c r="OUV29" s="267"/>
      <c r="OUW29" s="267"/>
      <c r="OUX29" s="267"/>
      <c r="OUY29" s="267"/>
      <c r="OUZ29" s="267"/>
      <c r="OVA29" s="267"/>
      <c r="OVB29" s="267"/>
      <c r="OVC29" s="267"/>
      <c r="OVD29" s="267"/>
      <c r="OVE29" s="267"/>
      <c r="OVF29" s="267"/>
      <c r="OVG29" s="267"/>
      <c r="OVH29" s="267"/>
      <c r="OVI29" s="267"/>
      <c r="OVJ29" s="267"/>
      <c r="OVK29" s="267"/>
      <c r="OVL29" s="267"/>
      <c r="OVM29" s="267"/>
      <c r="OVN29" s="267"/>
      <c r="OVO29" s="267"/>
      <c r="OVP29" s="267"/>
      <c r="OVQ29" s="267"/>
      <c r="OVR29" s="267"/>
      <c r="OVS29" s="267"/>
      <c r="OVT29" s="267"/>
      <c r="OVU29" s="267"/>
      <c r="OVV29" s="267"/>
      <c r="OVW29" s="267"/>
      <c r="OVX29" s="267"/>
      <c r="OVY29" s="267"/>
      <c r="OVZ29" s="267"/>
      <c r="OWA29" s="267"/>
      <c r="OWB29" s="267"/>
      <c r="OWC29" s="267"/>
      <c r="OWD29" s="267"/>
      <c r="OWE29" s="267"/>
      <c r="OWF29" s="267"/>
      <c r="OWG29" s="267"/>
      <c r="OWH29" s="267"/>
      <c r="OWI29" s="267"/>
      <c r="OWJ29" s="267"/>
      <c r="OWK29" s="267"/>
      <c r="OWL29" s="267"/>
      <c r="OWM29" s="267"/>
      <c r="OWN29" s="267"/>
      <c r="OWO29" s="267"/>
      <c r="OWP29" s="267"/>
      <c r="OWQ29" s="267"/>
      <c r="OWR29" s="267"/>
      <c r="OWS29" s="267"/>
      <c r="OWT29" s="267"/>
      <c r="OWU29" s="267"/>
      <c r="OWV29" s="267"/>
      <c r="OWW29" s="267"/>
      <c r="OWX29" s="267"/>
      <c r="OWY29" s="267"/>
      <c r="OWZ29" s="267"/>
      <c r="OXA29" s="267"/>
      <c r="OXB29" s="267"/>
      <c r="OXC29" s="267"/>
      <c r="OXD29" s="267"/>
      <c r="OXE29" s="267"/>
      <c r="OXF29" s="267"/>
      <c r="OXG29" s="267"/>
      <c r="OXH29" s="267"/>
      <c r="OXI29" s="267"/>
      <c r="OXJ29" s="267"/>
      <c r="OXK29" s="267"/>
      <c r="OXL29" s="267"/>
      <c r="OXM29" s="267"/>
      <c r="OXN29" s="267"/>
      <c r="OXO29" s="267"/>
      <c r="OXP29" s="267"/>
      <c r="OXQ29" s="267"/>
      <c r="OXR29" s="267"/>
      <c r="OXS29" s="267"/>
      <c r="OXT29" s="267"/>
      <c r="OXU29" s="267"/>
      <c r="OXV29" s="267"/>
      <c r="OXW29" s="267"/>
      <c r="OXX29" s="267"/>
      <c r="OXY29" s="267"/>
      <c r="OXZ29" s="267"/>
      <c r="OYA29" s="267"/>
      <c r="OYB29" s="267"/>
      <c r="OYC29" s="267"/>
      <c r="OYD29" s="267"/>
      <c r="OYE29" s="267"/>
      <c r="OYF29" s="267"/>
      <c r="OYG29" s="267"/>
      <c r="OYH29" s="267"/>
      <c r="OYI29" s="267"/>
      <c r="OYJ29" s="267"/>
      <c r="OYK29" s="267"/>
      <c r="OYL29" s="267"/>
      <c r="OYM29" s="267"/>
      <c r="OYN29" s="267"/>
      <c r="OYO29" s="267"/>
      <c r="OYP29" s="267"/>
      <c r="OYQ29" s="267"/>
      <c r="OYR29" s="267"/>
      <c r="OYS29" s="267"/>
      <c r="OYT29" s="267"/>
      <c r="OYU29" s="267"/>
      <c r="OYV29" s="267"/>
      <c r="OYW29" s="267"/>
      <c r="OYX29" s="267"/>
      <c r="OYY29" s="267"/>
      <c r="OYZ29" s="267"/>
      <c r="OZA29" s="267"/>
      <c r="OZB29" s="267"/>
      <c r="OZC29" s="267"/>
      <c r="OZD29" s="267"/>
      <c r="OZE29" s="267"/>
      <c r="OZF29" s="267"/>
      <c r="OZG29" s="267"/>
      <c r="OZH29" s="267"/>
      <c r="OZI29" s="267"/>
      <c r="OZJ29" s="267"/>
      <c r="OZK29" s="267"/>
      <c r="OZL29" s="267"/>
      <c r="OZM29" s="267"/>
      <c r="OZN29" s="267"/>
      <c r="OZO29" s="267"/>
      <c r="OZP29" s="267"/>
      <c r="OZQ29" s="267"/>
      <c r="OZR29" s="267"/>
      <c r="OZS29" s="267"/>
      <c r="OZT29" s="267"/>
      <c r="OZU29" s="267"/>
      <c r="OZV29" s="267"/>
      <c r="OZW29" s="267"/>
      <c r="OZX29" s="267"/>
      <c r="OZY29" s="267"/>
      <c r="OZZ29" s="267"/>
      <c r="PAA29" s="267"/>
      <c r="PAB29" s="267"/>
      <c r="PAC29" s="267"/>
      <c r="PAD29" s="267"/>
      <c r="PAE29" s="267"/>
      <c r="PAF29" s="267"/>
      <c r="PAG29" s="267"/>
      <c r="PAH29" s="267"/>
      <c r="PAI29" s="267"/>
      <c r="PAJ29" s="267"/>
      <c r="PAK29" s="267"/>
      <c r="PAL29" s="267"/>
      <c r="PAM29" s="267"/>
      <c r="PAN29" s="267"/>
      <c r="PAO29" s="267"/>
      <c r="PAP29" s="267"/>
      <c r="PAQ29" s="267"/>
      <c r="PAR29" s="267"/>
      <c r="PAS29" s="267"/>
      <c r="PAT29" s="267"/>
      <c r="PAU29" s="267"/>
      <c r="PAV29" s="267"/>
      <c r="PAW29" s="267"/>
      <c r="PAX29" s="267"/>
      <c r="PAY29" s="267"/>
      <c r="PAZ29" s="267"/>
      <c r="PBA29" s="267"/>
      <c r="PBB29" s="267"/>
      <c r="PBC29" s="267"/>
      <c r="PBD29" s="267"/>
      <c r="PBE29" s="267"/>
      <c r="PBF29" s="267"/>
      <c r="PBG29" s="267"/>
      <c r="PBH29" s="267"/>
      <c r="PBI29" s="267"/>
      <c r="PBJ29" s="267"/>
      <c r="PBK29" s="267"/>
      <c r="PBL29" s="267"/>
      <c r="PBM29" s="267"/>
      <c r="PBN29" s="267"/>
      <c r="PBO29" s="267"/>
      <c r="PBP29" s="267"/>
      <c r="PBQ29" s="267"/>
      <c r="PBR29" s="267"/>
      <c r="PBS29" s="267"/>
      <c r="PBT29" s="267"/>
      <c r="PBU29" s="267"/>
      <c r="PBV29" s="267"/>
      <c r="PBW29" s="267"/>
      <c r="PBX29" s="267"/>
      <c r="PBY29" s="267"/>
      <c r="PBZ29" s="267"/>
      <c r="PCA29" s="267"/>
      <c r="PCB29" s="267"/>
      <c r="PCC29" s="267"/>
      <c r="PCD29" s="267"/>
      <c r="PCE29" s="267"/>
      <c r="PCF29" s="267"/>
      <c r="PCG29" s="267"/>
      <c r="PCH29" s="267"/>
      <c r="PCI29" s="267"/>
      <c r="PCJ29" s="267"/>
      <c r="PCK29" s="267"/>
      <c r="PCL29" s="267"/>
      <c r="PCM29" s="267"/>
      <c r="PCN29" s="267"/>
      <c r="PCO29" s="267"/>
      <c r="PCP29" s="267"/>
      <c r="PCQ29" s="267"/>
      <c r="PCR29" s="267"/>
      <c r="PCS29" s="267"/>
      <c r="PCT29" s="267"/>
      <c r="PCU29" s="267"/>
      <c r="PCV29" s="267"/>
      <c r="PCW29" s="267"/>
      <c r="PCX29" s="267"/>
      <c r="PCY29" s="267"/>
      <c r="PCZ29" s="267"/>
      <c r="PDA29" s="267"/>
      <c r="PDB29" s="267"/>
      <c r="PDC29" s="267"/>
      <c r="PDD29" s="267"/>
      <c r="PDE29" s="267"/>
      <c r="PDF29" s="267"/>
      <c r="PDG29" s="267"/>
      <c r="PDH29" s="267"/>
      <c r="PDI29" s="267"/>
      <c r="PDJ29" s="267"/>
      <c r="PDK29" s="267"/>
      <c r="PDL29" s="267"/>
      <c r="PDM29" s="267"/>
      <c r="PDN29" s="267"/>
      <c r="PDO29" s="267"/>
      <c r="PDP29" s="267"/>
      <c r="PDQ29" s="267"/>
      <c r="PDR29" s="267"/>
      <c r="PDS29" s="267"/>
      <c r="PDT29" s="267"/>
      <c r="PDU29" s="267"/>
      <c r="PDV29" s="267"/>
      <c r="PDW29" s="267"/>
      <c r="PDX29" s="267"/>
      <c r="PDY29" s="267"/>
      <c r="PDZ29" s="267"/>
      <c r="PEA29" s="267"/>
      <c r="PEB29" s="267"/>
      <c r="PEC29" s="267"/>
      <c r="PED29" s="267"/>
      <c r="PEE29" s="267"/>
      <c r="PEF29" s="267"/>
      <c r="PEG29" s="267"/>
      <c r="PEH29" s="267"/>
      <c r="PEI29" s="267"/>
      <c r="PEJ29" s="267"/>
      <c r="PEK29" s="267"/>
      <c r="PEL29" s="267"/>
      <c r="PEM29" s="267"/>
      <c r="PEN29" s="267"/>
      <c r="PEO29" s="267"/>
      <c r="PEP29" s="267"/>
      <c r="PEQ29" s="267"/>
      <c r="PER29" s="267"/>
      <c r="PES29" s="267"/>
      <c r="PET29" s="267"/>
      <c r="PEU29" s="267"/>
      <c r="PEV29" s="267"/>
      <c r="PEW29" s="267"/>
      <c r="PEX29" s="267"/>
      <c r="PEY29" s="267"/>
      <c r="PEZ29" s="267"/>
      <c r="PFA29" s="267"/>
      <c r="PFB29" s="267"/>
      <c r="PFC29" s="267"/>
      <c r="PFD29" s="267"/>
      <c r="PFE29" s="267"/>
      <c r="PFF29" s="267"/>
      <c r="PFG29" s="267"/>
      <c r="PFH29" s="267"/>
      <c r="PFI29" s="267"/>
      <c r="PFJ29" s="267"/>
      <c r="PFK29" s="267"/>
      <c r="PFL29" s="267"/>
      <c r="PFM29" s="267"/>
      <c r="PFN29" s="267"/>
      <c r="PFO29" s="267"/>
      <c r="PFP29" s="267"/>
      <c r="PFQ29" s="267"/>
      <c r="PFR29" s="267"/>
      <c r="PFS29" s="267"/>
      <c r="PFT29" s="267"/>
      <c r="PFU29" s="267"/>
      <c r="PFV29" s="267"/>
      <c r="PFW29" s="267"/>
      <c r="PFX29" s="267"/>
      <c r="PFY29" s="267"/>
      <c r="PFZ29" s="267"/>
      <c r="PGA29" s="267"/>
      <c r="PGB29" s="267"/>
      <c r="PGC29" s="267"/>
      <c r="PGD29" s="267"/>
      <c r="PGE29" s="267"/>
      <c r="PGF29" s="267"/>
      <c r="PGG29" s="267"/>
      <c r="PGH29" s="267"/>
      <c r="PGI29" s="267"/>
      <c r="PGJ29" s="267"/>
      <c r="PGK29" s="267"/>
      <c r="PGL29" s="267"/>
      <c r="PGM29" s="267"/>
      <c r="PGN29" s="267"/>
      <c r="PGO29" s="267"/>
      <c r="PGP29" s="267"/>
      <c r="PGQ29" s="267"/>
      <c r="PGR29" s="267"/>
      <c r="PGS29" s="267"/>
      <c r="PGT29" s="267"/>
      <c r="PGU29" s="267"/>
      <c r="PGV29" s="267"/>
      <c r="PGW29" s="267"/>
      <c r="PGX29" s="267"/>
      <c r="PGY29" s="267"/>
      <c r="PGZ29" s="267"/>
      <c r="PHA29" s="267"/>
      <c r="PHB29" s="267"/>
      <c r="PHC29" s="267"/>
      <c r="PHD29" s="267"/>
      <c r="PHE29" s="267"/>
      <c r="PHF29" s="267"/>
      <c r="PHG29" s="267"/>
      <c r="PHH29" s="267"/>
      <c r="PHI29" s="267"/>
      <c r="PHJ29" s="267"/>
      <c r="PHK29" s="267"/>
      <c r="PHL29" s="267"/>
      <c r="PHM29" s="267"/>
      <c r="PHN29" s="267"/>
      <c r="PHO29" s="267"/>
      <c r="PHP29" s="267"/>
      <c r="PHQ29" s="267"/>
      <c r="PHR29" s="267"/>
      <c r="PHS29" s="267"/>
      <c r="PHT29" s="267"/>
      <c r="PHU29" s="267"/>
      <c r="PHV29" s="267"/>
      <c r="PHW29" s="267"/>
      <c r="PHX29" s="267"/>
      <c r="PHY29" s="267"/>
      <c r="PHZ29" s="267"/>
      <c r="PIA29" s="267"/>
      <c r="PIB29" s="267"/>
      <c r="PIC29" s="267"/>
      <c r="PID29" s="267"/>
      <c r="PIE29" s="267"/>
      <c r="PIF29" s="267"/>
      <c r="PIG29" s="267"/>
      <c r="PIH29" s="267"/>
      <c r="PII29" s="267"/>
      <c r="PIJ29" s="267"/>
      <c r="PIK29" s="267"/>
      <c r="PIL29" s="267"/>
      <c r="PIM29" s="267"/>
      <c r="PIN29" s="267"/>
      <c r="PIO29" s="267"/>
      <c r="PIP29" s="267"/>
      <c r="PIQ29" s="267"/>
      <c r="PIR29" s="267"/>
      <c r="PIS29" s="267"/>
      <c r="PIT29" s="267"/>
      <c r="PIU29" s="267"/>
      <c r="PIV29" s="267"/>
      <c r="PIW29" s="267"/>
      <c r="PIX29" s="267"/>
      <c r="PIY29" s="267"/>
      <c r="PIZ29" s="267"/>
      <c r="PJA29" s="267"/>
      <c r="PJB29" s="267"/>
      <c r="PJC29" s="267"/>
      <c r="PJD29" s="267"/>
      <c r="PJE29" s="267"/>
      <c r="PJF29" s="267"/>
      <c r="PJG29" s="267"/>
      <c r="PJH29" s="267"/>
      <c r="PJI29" s="267"/>
      <c r="PJJ29" s="267"/>
      <c r="PJK29" s="267"/>
      <c r="PJL29" s="267"/>
      <c r="PJM29" s="267"/>
      <c r="PJN29" s="267"/>
      <c r="PJO29" s="267"/>
      <c r="PJP29" s="267"/>
      <c r="PJQ29" s="267"/>
      <c r="PJR29" s="267"/>
      <c r="PJS29" s="267"/>
      <c r="PJT29" s="267"/>
      <c r="PJU29" s="267"/>
      <c r="PJV29" s="267"/>
      <c r="PJW29" s="267"/>
      <c r="PJX29" s="267"/>
      <c r="PJY29" s="267"/>
      <c r="PJZ29" s="267"/>
      <c r="PKA29" s="267"/>
      <c r="PKB29" s="267"/>
      <c r="PKC29" s="267"/>
      <c r="PKD29" s="267"/>
      <c r="PKE29" s="267"/>
      <c r="PKF29" s="267"/>
      <c r="PKG29" s="267"/>
      <c r="PKH29" s="267"/>
      <c r="PKI29" s="267"/>
      <c r="PKJ29" s="267"/>
      <c r="PKK29" s="267"/>
      <c r="PKL29" s="267"/>
      <c r="PKM29" s="267"/>
      <c r="PKN29" s="267"/>
      <c r="PKO29" s="267"/>
      <c r="PKP29" s="267"/>
      <c r="PKQ29" s="267"/>
      <c r="PKR29" s="267"/>
      <c r="PKS29" s="267"/>
      <c r="PKT29" s="267"/>
      <c r="PKU29" s="267"/>
      <c r="PKV29" s="267"/>
      <c r="PKW29" s="267"/>
      <c r="PKX29" s="267"/>
      <c r="PKY29" s="267"/>
      <c r="PKZ29" s="267"/>
      <c r="PLA29" s="267"/>
      <c r="PLB29" s="267"/>
      <c r="PLC29" s="267"/>
      <c r="PLD29" s="267"/>
      <c r="PLE29" s="267"/>
      <c r="PLF29" s="267"/>
      <c r="PLG29" s="267"/>
      <c r="PLH29" s="267"/>
      <c r="PLI29" s="267"/>
      <c r="PLJ29" s="267"/>
      <c r="PLK29" s="267"/>
      <c r="PLL29" s="267"/>
      <c r="PLM29" s="267"/>
      <c r="PLN29" s="267"/>
      <c r="PLO29" s="267"/>
      <c r="PLP29" s="267"/>
      <c r="PLQ29" s="267"/>
      <c r="PLR29" s="267"/>
      <c r="PLS29" s="267"/>
      <c r="PLT29" s="267"/>
      <c r="PLU29" s="267"/>
      <c r="PLV29" s="267"/>
      <c r="PLW29" s="267"/>
      <c r="PLX29" s="267"/>
      <c r="PLY29" s="267"/>
      <c r="PLZ29" s="267"/>
      <c r="PMA29" s="267"/>
      <c r="PMB29" s="267"/>
      <c r="PMC29" s="267"/>
      <c r="PMD29" s="267"/>
      <c r="PME29" s="267"/>
      <c r="PMF29" s="267"/>
      <c r="PMG29" s="267"/>
      <c r="PMH29" s="267"/>
      <c r="PMI29" s="267"/>
      <c r="PMJ29" s="267"/>
      <c r="PMK29" s="267"/>
      <c r="PML29" s="267"/>
      <c r="PMM29" s="267"/>
      <c r="PMN29" s="267"/>
      <c r="PMO29" s="267"/>
      <c r="PMP29" s="267"/>
      <c r="PMQ29" s="267"/>
      <c r="PMR29" s="267"/>
      <c r="PMS29" s="267"/>
      <c r="PMT29" s="267"/>
      <c r="PMU29" s="267"/>
      <c r="PMV29" s="267"/>
      <c r="PMW29" s="267"/>
      <c r="PMX29" s="267"/>
      <c r="PMY29" s="267"/>
      <c r="PMZ29" s="267"/>
      <c r="PNA29" s="267"/>
      <c r="PNB29" s="267"/>
      <c r="PNC29" s="267"/>
      <c r="PND29" s="267"/>
      <c r="PNE29" s="267"/>
      <c r="PNF29" s="267"/>
      <c r="PNG29" s="267"/>
      <c r="PNH29" s="267"/>
      <c r="PNI29" s="267"/>
      <c r="PNJ29" s="267"/>
      <c r="PNK29" s="267"/>
      <c r="PNL29" s="267"/>
      <c r="PNM29" s="267"/>
      <c r="PNN29" s="267"/>
      <c r="PNO29" s="267"/>
      <c r="PNP29" s="267"/>
      <c r="PNQ29" s="267"/>
      <c r="PNR29" s="267"/>
      <c r="PNS29" s="267"/>
      <c r="PNT29" s="267"/>
      <c r="PNU29" s="267"/>
      <c r="PNV29" s="267"/>
      <c r="PNW29" s="267"/>
      <c r="PNX29" s="267"/>
      <c r="PNY29" s="267"/>
      <c r="PNZ29" s="267"/>
      <c r="POA29" s="267"/>
      <c r="POB29" s="267"/>
      <c r="POC29" s="267"/>
      <c r="POD29" s="267"/>
      <c r="POE29" s="267"/>
      <c r="POF29" s="267"/>
      <c r="POG29" s="267"/>
      <c r="POH29" s="267"/>
      <c r="POI29" s="267"/>
      <c r="POJ29" s="267"/>
      <c r="POK29" s="267"/>
      <c r="POL29" s="267"/>
      <c r="POM29" s="267"/>
      <c r="PON29" s="267"/>
      <c r="POO29" s="267"/>
      <c r="POP29" s="267"/>
      <c r="POQ29" s="267"/>
      <c r="POR29" s="267"/>
      <c r="POS29" s="267"/>
      <c r="POT29" s="267"/>
      <c r="POU29" s="267"/>
      <c r="POV29" s="267"/>
      <c r="POW29" s="267"/>
      <c r="POX29" s="267"/>
      <c r="POY29" s="267"/>
      <c r="POZ29" s="267"/>
      <c r="PPA29" s="267"/>
      <c r="PPB29" s="267"/>
      <c r="PPC29" s="267"/>
      <c r="PPD29" s="267"/>
      <c r="PPE29" s="267"/>
      <c r="PPF29" s="267"/>
      <c r="PPG29" s="267"/>
      <c r="PPH29" s="267"/>
      <c r="PPI29" s="267"/>
      <c r="PPJ29" s="267"/>
      <c r="PPK29" s="267"/>
      <c r="PPL29" s="267"/>
      <c r="PPM29" s="267"/>
      <c r="PPN29" s="267"/>
      <c r="PPO29" s="267"/>
      <c r="PPP29" s="267"/>
      <c r="PPQ29" s="267"/>
      <c r="PPR29" s="267"/>
      <c r="PPS29" s="267"/>
      <c r="PPT29" s="267"/>
      <c r="PPU29" s="267"/>
      <c r="PPV29" s="267"/>
      <c r="PPW29" s="267"/>
      <c r="PPX29" s="267"/>
      <c r="PPY29" s="267"/>
      <c r="PPZ29" s="267"/>
      <c r="PQA29" s="267"/>
      <c r="PQB29" s="267"/>
      <c r="PQC29" s="267"/>
      <c r="PQD29" s="267"/>
      <c r="PQE29" s="267"/>
      <c r="PQF29" s="267"/>
      <c r="PQG29" s="267"/>
      <c r="PQH29" s="267"/>
      <c r="PQI29" s="267"/>
      <c r="PQJ29" s="267"/>
      <c r="PQK29" s="267"/>
      <c r="PQL29" s="267"/>
      <c r="PQM29" s="267"/>
      <c r="PQN29" s="267"/>
      <c r="PQO29" s="267"/>
      <c r="PQP29" s="267"/>
      <c r="PQQ29" s="267"/>
      <c r="PQR29" s="267"/>
      <c r="PQS29" s="267"/>
      <c r="PQT29" s="267"/>
      <c r="PQU29" s="267"/>
      <c r="PQV29" s="267"/>
      <c r="PQW29" s="267"/>
      <c r="PQX29" s="267"/>
      <c r="PQY29" s="267"/>
      <c r="PQZ29" s="267"/>
      <c r="PRA29" s="267"/>
      <c r="PRB29" s="267"/>
      <c r="PRC29" s="267"/>
      <c r="PRD29" s="267"/>
      <c r="PRE29" s="267"/>
      <c r="PRF29" s="267"/>
      <c r="PRG29" s="267"/>
      <c r="PRH29" s="267"/>
      <c r="PRI29" s="267"/>
      <c r="PRJ29" s="267"/>
      <c r="PRK29" s="267"/>
      <c r="PRL29" s="267"/>
      <c r="PRM29" s="267"/>
      <c r="PRN29" s="267"/>
      <c r="PRO29" s="267"/>
      <c r="PRP29" s="267"/>
      <c r="PRQ29" s="267"/>
      <c r="PRR29" s="267"/>
      <c r="PRS29" s="267"/>
      <c r="PRT29" s="267"/>
      <c r="PRU29" s="267"/>
      <c r="PRV29" s="267"/>
      <c r="PRW29" s="267"/>
      <c r="PRX29" s="267"/>
      <c r="PRY29" s="267"/>
      <c r="PRZ29" s="267"/>
      <c r="PSA29" s="267"/>
      <c r="PSB29" s="267"/>
      <c r="PSC29" s="267"/>
      <c r="PSD29" s="267"/>
      <c r="PSE29" s="267"/>
      <c r="PSF29" s="267"/>
      <c r="PSG29" s="267"/>
      <c r="PSH29" s="267"/>
      <c r="PSI29" s="267"/>
      <c r="PSJ29" s="267"/>
      <c r="PSK29" s="267"/>
      <c r="PSL29" s="267"/>
      <c r="PSM29" s="267"/>
      <c r="PSN29" s="267"/>
      <c r="PSO29" s="267"/>
      <c r="PSP29" s="267"/>
      <c r="PSQ29" s="267"/>
      <c r="PSR29" s="267"/>
      <c r="PSS29" s="267"/>
      <c r="PST29" s="267"/>
      <c r="PSU29" s="267"/>
      <c r="PSV29" s="267"/>
      <c r="PSW29" s="267"/>
      <c r="PSX29" s="267"/>
      <c r="PSY29" s="267"/>
      <c r="PSZ29" s="267"/>
      <c r="PTA29" s="267"/>
      <c r="PTB29" s="267"/>
      <c r="PTC29" s="267"/>
      <c r="PTD29" s="267"/>
      <c r="PTE29" s="267"/>
      <c r="PTF29" s="267"/>
      <c r="PTG29" s="267"/>
      <c r="PTH29" s="267"/>
      <c r="PTI29" s="267"/>
      <c r="PTJ29" s="267"/>
      <c r="PTK29" s="267"/>
      <c r="PTL29" s="267"/>
      <c r="PTM29" s="267"/>
      <c r="PTN29" s="267"/>
      <c r="PTO29" s="267"/>
      <c r="PTP29" s="267"/>
      <c r="PTQ29" s="267"/>
      <c r="PTR29" s="267"/>
      <c r="PTS29" s="267"/>
      <c r="PTT29" s="267"/>
      <c r="PTU29" s="267"/>
      <c r="PTV29" s="267"/>
      <c r="PTW29" s="267"/>
      <c r="PTX29" s="267"/>
      <c r="PTY29" s="267"/>
      <c r="PTZ29" s="267"/>
      <c r="PUA29" s="267"/>
      <c r="PUB29" s="267"/>
      <c r="PUC29" s="267"/>
      <c r="PUD29" s="267"/>
      <c r="PUE29" s="267"/>
      <c r="PUF29" s="267"/>
      <c r="PUG29" s="267"/>
      <c r="PUH29" s="267"/>
      <c r="PUI29" s="267"/>
      <c r="PUJ29" s="267"/>
      <c r="PUK29" s="267"/>
      <c r="PUL29" s="267"/>
      <c r="PUM29" s="267"/>
      <c r="PUN29" s="267"/>
      <c r="PUO29" s="267"/>
      <c r="PUP29" s="267"/>
      <c r="PUQ29" s="267"/>
      <c r="PUR29" s="267"/>
      <c r="PUS29" s="267"/>
      <c r="PUT29" s="267"/>
      <c r="PUU29" s="267"/>
      <c r="PUV29" s="267"/>
      <c r="PUW29" s="267"/>
      <c r="PUX29" s="267"/>
      <c r="PUY29" s="267"/>
      <c r="PUZ29" s="267"/>
      <c r="PVA29" s="267"/>
      <c r="PVB29" s="267"/>
      <c r="PVC29" s="267"/>
      <c r="PVD29" s="267"/>
      <c r="PVE29" s="267"/>
      <c r="PVF29" s="267"/>
      <c r="PVG29" s="267"/>
      <c r="PVH29" s="267"/>
      <c r="PVI29" s="267"/>
      <c r="PVJ29" s="267"/>
      <c r="PVK29" s="267"/>
      <c r="PVL29" s="267"/>
      <c r="PVM29" s="267"/>
      <c r="PVN29" s="267"/>
      <c r="PVO29" s="267"/>
      <c r="PVP29" s="267"/>
      <c r="PVQ29" s="267"/>
      <c r="PVR29" s="267"/>
      <c r="PVS29" s="267"/>
      <c r="PVT29" s="267"/>
      <c r="PVU29" s="267"/>
      <c r="PVV29" s="267"/>
      <c r="PVW29" s="267"/>
      <c r="PVX29" s="267"/>
      <c r="PVY29" s="267"/>
      <c r="PVZ29" s="267"/>
      <c r="PWA29" s="267"/>
      <c r="PWB29" s="267"/>
      <c r="PWC29" s="267"/>
      <c r="PWD29" s="267"/>
      <c r="PWE29" s="267"/>
      <c r="PWF29" s="267"/>
      <c r="PWG29" s="267"/>
      <c r="PWH29" s="267"/>
      <c r="PWI29" s="267"/>
      <c r="PWJ29" s="267"/>
      <c r="PWK29" s="267"/>
      <c r="PWL29" s="267"/>
      <c r="PWM29" s="267"/>
      <c r="PWN29" s="267"/>
      <c r="PWO29" s="267"/>
      <c r="PWP29" s="267"/>
      <c r="PWQ29" s="267"/>
      <c r="PWR29" s="267"/>
      <c r="PWS29" s="267"/>
      <c r="PWT29" s="267"/>
      <c r="PWU29" s="267"/>
      <c r="PWV29" s="267"/>
      <c r="PWW29" s="267"/>
      <c r="PWX29" s="267"/>
      <c r="PWY29" s="267"/>
      <c r="PWZ29" s="267"/>
      <c r="PXA29" s="267"/>
      <c r="PXB29" s="267"/>
      <c r="PXC29" s="267"/>
      <c r="PXD29" s="267"/>
      <c r="PXE29" s="267"/>
      <c r="PXF29" s="267"/>
      <c r="PXG29" s="267"/>
      <c r="PXH29" s="267"/>
      <c r="PXI29" s="267"/>
      <c r="PXJ29" s="267"/>
      <c r="PXK29" s="267"/>
      <c r="PXL29" s="267"/>
      <c r="PXM29" s="267"/>
      <c r="PXN29" s="267"/>
      <c r="PXO29" s="267"/>
      <c r="PXP29" s="267"/>
      <c r="PXQ29" s="267"/>
      <c r="PXR29" s="267"/>
      <c r="PXS29" s="267"/>
      <c r="PXT29" s="267"/>
      <c r="PXU29" s="267"/>
      <c r="PXV29" s="267"/>
      <c r="PXW29" s="267"/>
      <c r="PXX29" s="267"/>
      <c r="PXY29" s="267"/>
      <c r="PXZ29" s="267"/>
      <c r="PYA29" s="267"/>
      <c r="PYB29" s="267"/>
      <c r="PYC29" s="267"/>
      <c r="PYD29" s="267"/>
      <c r="PYE29" s="267"/>
      <c r="PYF29" s="267"/>
      <c r="PYG29" s="267"/>
      <c r="PYH29" s="267"/>
      <c r="PYI29" s="267"/>
      <c r="PYJ29" s="267"/>
      <c r="PYK29" s="267"/>
      <c r="PYL29" s="267"/>
      <c r="PYM29" s="267"/>
      <c r="PYN29" s="267"/>
      <c r="PYO29" s="267"/>
      <c r="PYP29" s="267"/>
      <c r="PYQ29" s="267"/>
      <c r="PYR29" s="267"/>
      <c r="PYS29" s="267"/>
      <c r="PYT29" s="267"/>
      <c r="PYU29" s="267"/>
      <c r="PYV29" s="267"/>
      <c r="PYW29" s="267"/>
      <c r="PYX29" s="267"/>
      <c r="PYY29" s="267"/>
      <c r="PYZ29" s="267"/>
      <c r="PZA29" s="267"/>
      <c r="PZB29" s="267"/>
      <c r="PZC29" s="267"/>
      <c r="PZD29" s="267"/>
      <c r="PZE29" s="267"/>
      <c r="PZF29" s="267"/>
      <c r="PZG29" s="267"/>
      <c r="PZH29" s="267"/>
      <c r="PZI29" s="267"/>
      <c r="PZJ29" s="267"/>
      <c r="PZK29" s="267"/>
      <c r="PZL29" s="267"/>
      <c r="PZM29" s="267"/>
      <c r="PZN29" s="267"/>
      <c r="PZO29" s="267"/>
      <c r="PZP29" s="267"/>
      <c r="PZQ29" s="267"/>
      <c r="PZR29" s="267"/>
      <c r="PZS29" s="267"/>
      <c r="PZT29" s="267"/>
      <c r="PZU29" s="267"/>
      <c r="PZV29" s="267"/>
      <c r="PZW29" s="267"/>
      <c r="PZX29" s="267"/>
      <c r="PZY29" s="267"/>
      <c r="PZZ29" s="267"/>
      <c r="QAA29" s="267"/>
      <c r="QAB29" s="267"/>
      <c r="QAC29" s="267"/>
      <c r="QAD29" s="267"/>
      <c r="QAE29" s="267"/>
      <c r="QAF29" s="267"/>
      <c r="QAG29" s="267"/>
      <c r="QAH29" s="267"/>
      <c r="QAI29" s="267"/>
      <c r="QAJ29" s="267"/>
      <c r="QAK29" s="267"/>
      <c r="QAL29" s="267"/>
      <c r="QAM29" s="267"/>
      <c r="QAN29" s="267"/>
      <c r="QAO29" s="267"/>
      <c r="QAP29" s="267"/>
      <c r="QAQ29" s="267"/>
      <c r="QAR29" s="267"/>
      <c r="QAS29" s="267"/>
      <c r="QAT29" s="267"/>
      <c r="QAU29" s="267"/>
      <c r="QAV29" s="267"/>
      <c r="QAW29" s="267"/>
      <c r="QAX29" s="267"/>
      <c r="QAY29" s="267"/>
      <c r="QAZ29" s="267"/>
      <c r="QBA29" s="267"/>
      <c r="QBB29" s="267"/>
      <c r="QBC29" s="267"/>
      <c r="QBD29" s="267"/>
      <c r="QBE29" s="267"/>
      <c r="QBF29" s="267"/>
      <c r="QBG29" s="267"/>
      <c r="QBH29" s="267"/>
      <c r="QBI29" s="267"/>
      <c r="QBJ29" s="267"/>
      <c r="QBK29" s="267"/>
      <c r="QBL29" s="267"/>
      <c r="QBM29" s="267"/>
      <c r="QBN29" s="267"/>
      <c r="QBO29" s="267"/>
      <c r="QBP29" s="267"/>
      <c r="QBQ29" s="267"/>
      <c r="QBR29" s="267"/>
      <c r="QBS29" s="267"/>
      <c r="QBT29" s="267"/>
      <c r="QBU29" s="267"/>
      <c r="QBV29" s="267"/>
      <c r="QBW29" s="267"/>
      <c r="QBX29" s="267"/>
      <c r="QBY29" s="267"/>
      <c r="QBZ29" s="267"/>
      <c r="QCA29" s="267"/>
      <c r="QCB29" s="267"/>
      <c r="QCC29" s="267"/>
      <c r="QCD29" s="267"/>
      <c r="QCE29" s="267"/>
      <c r="QCF29" s="267"/>
      <c r="QCG29" s="267"/>
      <c r="QCH29" s="267"/>
      <c r="QCI29" s="267"/>
      <c r="QCJ29" s="267"/>
      <c r="QCK29" s="267"/>
      <c r="QCL29" s="267"/>
      <c r="QCM29" s="267"/>
      <c r="QCN29" s="267"/>
      <c r="QCO29" s="267"/>
      <c r="QCP29" s="267"/>
      <c r="QCQ29" s="267"/>
      <c r="QCR29" s="267"/>
      <c r="QCS29" s="267"/>
      <c r="QCT29" s="267"/>
      <c r="QCU29" s="267"/>
      <c r="QCV29" s="267"/>
      <c r="QCW29" s="267"/>
      <c r="QCX29" s="267"/>
      <c r="QCY29" s="267"/>
      <c r="QCZ29" s="267"/>
      <c r="QDA29" s="267"/>
      <c r="QDB29" s="267"/>
      <c r="QDC29" s="267"/>
      <c r="QDD29" s="267"/>
      <c r="QDE29" s="267"/>
      <c r="QDF29" s="267"/>
      <c r="QDG29" s="267"/>
      <c r="QDH29" s="267"/>
      <c r="QDI29" s="267"/>
      <c r="QDJ29" s="267"/>
      <c r="QDK29" s="267"/>
      <c r="QDL29" s="267"/>
      <c r="QDM29" s="267"/>
      <c r="QDN29" s="267"/>
      <c r="QDO29" s="267"/>
      <c r="QDP29" s="267"/>
      <c r="QDQ29" s="267"/>
      <c r="QDR29" s="267"/>
      <c r="QDS29" s="267"/>
      <c r="QDT29" s="267"/>
      <c r="QDU29" s="267"/>
      <c r="QDV29" s="267"/>
      <c r="QDW29" s="267"/>
      <c r="QDX29" s="267"/>
      <c r="QDY29" s="267"/>
      <c r="QDZ29" s="267"/>
      <c r="QEA29" s="267"/>
      <c r="QEB29" s="267"/>
      <c r="QEC29" s="267"/>
      <c r="QED29" s="267"/>
      <c r="QEE29" s="267"/>
      <c r="QEF29" s="267"/>
      <c r="QEG29" s="267"/>
      <c r="QEH29" s="267"/>
      <c r="QEI29" s="267"/>
      <c r="QEJ29" s="267"/>
      <c r="QEK29" s="267"/>
      <c r="QEL29" s="267"/>
      <c r="QEM29" s="267"/>
      <c r="QEN29" s="267"/>
      <c r="QEO29" s="267"/>
      <c r="QEP29" s="267"/>
      <c r="QEQ29" s="267"/>
      <c r="QER29" s="267"/>
      <c r="QES29" s="267"/>
      <c r="QET29" s="267"/>
      <c r="QEU29" s="267"/>
      <c r="QEV29" s="267"/>
      <c r="QEW29" s="267"/>
      <c r="QEX29" s="267"/>
      <c r="QEY29" s="267"/>
      <c r="QEZ29" s="267"/>
      <c r="QFA29" s="267"/>
      <c r="QFB29" s="267"/>
      <c r="QFC29" s="267"/>
      <c r="QFD29" s="267"/>
      <c r="QFE29" s="267"/>
      <c r="QFF29" s="267"/>
      <c r="QFG29" s="267"/>
      <c r="QFH29" s="267"/>
      <c r="QFI29" s="267"/>
      <c r="QFJ29" s="267"/>
      <c r="QFK29" s="267"/>
      <c r="QFL29" s="267"/>
      <c r="QFM29" s="267"/>
      <c r="QFN29" s="267"/>
      <c r="QFO29" s="267"/>
      <c r="QFP29" s="267"/>
      <c r="QFQ29" s="267"/>
      <c r="QFR29" s="267"/>
      <c r="QFS29" s="267"/>
      <c r="QFT29" s="267"/>
      <c r="QFU29" s="267"/>
      <c r="QFV29" s="267"/>
      <c r="QFW29" s="267"/>
      <c r="QFX29" s="267"/>
      <c r="QFY29" s="267"/>
      <c r="QFZ29" s="267"/>
      <c r="QGA29" s="267"/>
      <c r="QGB29" s="267"/>
      <c r="QGC29" s="267"/>
      <c r="QGD29" s="267"/>
      <c r="QGE29" s="267"/>
      <c r="QGF29" s="267"/>
      <c r="QGG29" s="267"/>
      <c r="QGH29" s="267"/>
      <c r="QGI29" s="267"/>
      <c r="QGJ29" s="267"/>
      <c r="QGK29" s="267"/>
      <c r="QGL29" s="267"/>
      <c r="QGM29" s="267"/>
      <c r="QGN29" s="267"/>
      <c r="QGO29" s="267"/>
      <c r="QGP29" s="267"/>
      <c r="QGQ29" s="267"/>
      <c r="QGR29" s="267"/>
      <c r="QGS29" s="267"/>
      <c r="QGT29" s="267"/>
      <c r="QGU29" s="267"/>
      <c r="QGV29" s="267"/>
      <c r="QGW29" s="267"/>
      <c r="QGX29" s="267"/>
      <c r="QGY29" s="267"/>
      <c r="QGZ29" s="267"/>
      <c r="QHA29" s="267"/>
      <c r="QHB29" s="267"/>
      <c r="QHC29" s="267"/>
      <c r="QHD29" s="267"/>
      <c r="QHE29" s="267"/>
      <c r="QHF29" s="267"/>
      <c r="QHG29" s="267"/>
      <c r="QHH29" s="267"/>
      <c r="QHI29" s="267"/>
      <c r="QHJ29" s="267"/>
      <c r="QHK29" s="267"/>
      <c r="QHL29" s="267"/>
      <c r="QHM29" s="267"/>
      <c r="QHN29" s="267"/>
      <c r="QHO29" s="267"/>
      <c r="QHP29" s="267"/>
      <c r="QHQ29" s="267"/>
      <c r="QHR29" s="267"/>
      <c r="QHS29" s="267"/>
      <c r="QHT29" s="267"/>
      <c r="QHU29" s="267"/>
      <c r="QHV29" s="267"/>
      <c r="QHW29" s="267"/>
      <c r="QHX29" s="267"/>
      <c r="QHY29" s="267"/>
      <c r="QHZ29" s="267"/>
      <c r="QIA29" s="267"/>
      <c r="QIB29" s="267"/>
      <c r="QIC29" s="267"/>
      <c r="QID29" s="267"/>
      <c r="QIE29" s="267"/>
      <c r="QIF29" s="267"/>
      <c r="QIG29" s="267"/>
      <c r="QIH29" s="267"/>
      <c r="QII29" s="267"/>
      <c r="QIJ29" s="267"/>
      <c r="QIK29" s="267"/>
      <c r="QIL29" s="267"/>
      <c r="QIM29" s="267"/>
      <c r="QIN29" s="267"/>
      <c r="QIO29" s="267"/>
      <c r="QIP29" s="267"/>
      <c r="QIQ29" s="267"/>
      <c r="QIR29" s="267"/>
      <c r="QIS29" s="267"/>
      <c r="QIT29" s="267"/>
      <c r="QIU29" s="267"/>
      <c r="QIV29" s="267"/>
      <c r="QIW29" s="267"/>
      <c r="QIX29" s="267"/>
      <c r="QIY29" s="267"/>
      <c r="QIZ29" s="267"/>
      <c r="QJA29" s="267"/>
      <c r="QJB29" s="267"/>
      <c r="QJC29" s="267"/>
      <c r="QJD29" s="267"/>
      <c r="QJE29" s="267"/>
      <c r="QJF29" s="267"/>
      <c r="QJG29" s="267"/>
      <c r="QJH29" s="267"/>
      <c r="QJI29" s="267"/>
      <c r="QJJ29" s="267"/>
      <c r="QJK29" s="267"/>
      <c r="QJL29" s="267"/>
      <c r="QJM29" s="267"/>
      <c r="QJN29" s="267"/>
      <c r="QJO29" s="267"/>
      <c r="QJP29" s="267"/>
      <c r="QJQ29" s="267"/>
      <c r="QJR29" s="267"/>
      <c r="QJS29" s="267"/>
      <c r="QJT29" s="267"/>
      <c r="QJU29" s="267"/>
      <c r="QJV29" s="267"/>
      <c r="QJW29" s="267"/>
      <c r="QJX29" s="267"/>
      <c r="QJY29" s="267"/>
      <c r="QJZ29" s="267"/>
      <c r="QKA29" s="267"/>
      <c r="QKB29" s="267"/>
      <c r="QKC29" s="267"/>
      <c r="QKD29" s="267"/>
      <c r="QKE29" s="267"/>
      <c r="QKF29" s="267"/>
      <c r="QKG29" s="267"/>
      <c r="QKH29" s="267"/>
      <c r="QKI29" s="267"/>
      <c r="QKJ29" s="267"/>
      <c r="QKK29" s="267"/>
      <c r="QKL29" s="267"/>
      <c r="QKM29" s="267"/>
      <c r="QKN29" s="267"/>
      <c r="QKO29" s="267"/>
      <c r="QKP29" s="267"/>
      <c r="QKQ29" s="267"/>
      <c r="QKR29" s="267"/>
      <c r="QKS29" s="267"/>
      <c r="QKT29" s="267"/>
      <c r="QKU29" s="267"/>
      <c r="QKV29" s="267"/>
      <c r="QKW29" s="267"/>
      <c r="QKX29" s="267"/>
      <c r="QKY29" s="267"/>
      <c r="QKZ29" s="267"/>
      <c r="QLA29" s="267"/>
      <c r="QLB29" s="267"/>
      <c r="QLC29" s="267"/>
      <c r="QLD29" s="267"/>
      <c r="QLE29" s="267"/>
      <c r="QLF29" s="267"/>
      <c r="QLG29" s="267"/>
      <c r="QLH29" s="267"/>
      <c r="QLI29" s="267"/>
      <c r="QLJ29" s="267"/>
      <c r="QLK29" s="267"/>
      <c r="QLL29" s="267"/>
      <c r="QLM29" s="267"/>
      <c r="QLN29" s="267"/>
      <c r="QLO29" s="267"/>
      <c r="QLP29" s="267"/>
      <c r="QLQ29" s="267"/>
      <c r="QLR29" s="267"/>
      <c r="QLS29" s="267"/>
      <c r="QLT29" s="267"/>
      <c r="QLU29" s="267"/>
      <c r="QLV29" s="267"/>
      <c r="QLW29" s="267"/>
      <c r="QLX29" s="267"/>
      <c r="QLY29" s="267"/>
      <c r="QLZ29" s="267"/>
      <c r="QMA29" s="267"/>
      <c r="QMB29" s="267"/>
      <c r="QMC29" s="267"/>
      <c r="QMD29" s="267"/>
      <c r="QME29" s="267"/>
      <c r="QMF29" s="267"/>
      <c r="QMG29" s="267"/>
      <c r="QMH29" s="267"/>
      <c r="QMI29" s="267"/>
      <c r="QMJ29" s="267"/>
      <c r="QMK29" s="267"/>
      <c r="QML29" s="267"/>
      <c r="QMM29" s="267"/>
      <c r="QMN29" s="267"/>
      <c r="QMO29" s="267"/>
      <c r="QMP29" s="267"/>
      <c r="QMQ29" s="267"/>
      <c r="QMR29" s="267"/>
      <c r="QMS29" s="267"/>
      <c r="QMT29" s="267"/>
      <c r="QMU29" s="267"/>
      <c r="QMV29" s="267"/>
      <c r="QMW29" s="267"/>
      <c r="QMX29" s="267"/>
      <c r="QMY29" s="267"/>
      <c r="QMZ29" s="267"/>
      <c r="QNA29" s="267"/>
      <c r="QNB29" s="267"/>
      <c r="QNC29" s="267"/>
      <c r="QND29" s="267"/>
      <c r="QNE29" s="267"/>
      <c r="QNF29" s="267"/>
      <c r="QNG29" s="267"/>
      <c r="QNH29" s="267"/>
      <c r="QNI29" s="267"/>
      <c r="QNJ29" s="267"/>
      <c r="QNK29" s="267"/>
      <c r="QNL29" s="267"/>
      <c r="QNM29" s="267"/>
      <c r="QNN29" s="267"/>
      <c r="QNO29" s="267"/>
      <c r="QNP29" s="267"/>
      <c r="QNQ29" s="267"/>
      <c r="QNR29" s="267"/>
      <c r="QNS29" s="267"/>
      <c r="QNT29" s="267"/>
      <c r="QNU29" s="267"/>
      <c r="QNV29" s="267"/>
      <c r="QNW29" s="267"/>
      <c r="QNX29" s="267"/>
      <c r="QNY29" s="267"/>
      <c r="QNZ29" s="267"/>
      <c r="QOA29" s="267"/>
      <c r="QOB29" s="267"/>
      <c r="QOC29" s="267"/>
      <c r="QOD29" s="267"/>
      <c r="QOE29" s="267"/>
      <c r="QOF29" s="267"/>
      <c r="QOG29" s="267"/>
      <c r="QOH29" s="267"/>
      <c r="QOI29" s="267"/>
      <c r="QOJ29" s="267"/>
      <c r="QOK29" s="267"/>
      <c r="QOL29" s="267"/>
      <c r="QOM29" s="267"/>
      <c r="QON29" s="267"/>
      <c r="QOO29" s="267"/>
      <c r="QOP29" s="267"/>
      <c r="QOQ29" s="267"/>
      <c r="QOR29" s="267"/>
      <c r="QOS29" s="267"/>
      <c r="QOT29" s="267"/>
      <c r="QOU29" s="267"/>
      <c r="QOV29" s="267"/>
      <c r="QOW29" s="267"/>
      <c r="QOX29" s="267"/>
      <c r="QOY29" s="267"/>
      <c r="QOZ29" s="267"/>
      <c r="QPA29" s="267"/>
      <c r="QPB29" s="267"/>
      <c r="QPC29" s="267"/>
      <c r="QPD29" s="267"/>
      <c r="QPE29" s="267"/>
      <c r="QPF29" s="267"/>
      <c r="QPG29" s="267"/>
      <c r="QPH29" s="267"/>
      <c r="QPI29" s="267"/>
      <c r="QPJ29" s="267"/>
      <c r="QPK29" s="267"/>
      <c r="QPL29" s="267"/>
      <c r="QPM29" s="267"/>
      <c r="QPN29" s="267"/>
      <c r="QPO29" s="267"/>
      <c r="QPP29" s="267"/>
      <c r="QPQ29" s="267"/>
      <c r="QPR29" s="267"/>
      <c r="QPS29" s="267"/>
      <c r="QPT29" s="267"/>
      <c r="QPU29" s="267"/>
      <c r="QPV29" s="267"/>
      <c r="QPW29" s="267"/>
      <c r="QPX29" s="267"/>
      <c r="QPY29" s="267"/>
      <c r="QPZ29" s="267"/>
      <c r="QQA29" s="267"/>
      <c r="QQB29" s="267"/>
      <c r="QQC29" s="267"/>
      <c r="QQD29" s="267"/>
      <c r="QQE29" s="267"/>
      <c r="QQF29" s="267"/>
      <c r="QQG29" s="267"/>
      <c r="QQH29" s="267"/>
      <c r="QQI29" s="267"/>
      <c r="QQJ29" s="267"/>
      <c r="QQK29" s="267"/>
      <c r="QQL29" s="267"/>
      <c r="QQM29" s="267"/>
      <c r="QQN29" s="267"/>
      <c r="QQO29" s="267"/>
      <c r="QQP29" s="267"/>
      <c r="QQQ29" s="267"/>
      <c r="QQR29" s="267"/>
      <c r="QQS29" s="267"/>
      <c r="QQT29" s="267"/>
      <c r="QQU29" s="267"/>
      <c r="QQV29" s="267"/>
      <c r="QQW29" s="267"/>
      <c r="QQX29" s="267"/>
      <c r="QQY29" s="267"/>
      <c r="QQZ29" s="267"/>
      <c r="QRA29" s="267"/>
      <c r="QRB29" s="267"/>
      <c r="QRC29" s="267"/>
      <c r="QRD29" s="267"/>
      <c r="QRE29" s="267"/>
      <c r="QRF29" s="267"/>
      <c r="QRG29" s="267"/>
      <c r="QRH29" s="267"/>
      <c r="QRI29" s="267"/>
      <c r="QRJ29" s="267"/>
      <c r="QRK29" s="267"/>
      <c r="QRL29" s="267"/>
      <c r="QRM29" s="267"/>
      <c r="QRN29" s="267"/>
      <c r="QRO29" s="267"/>
      <c r="QRP29" s="267"/>
      <c r="QRQ29" s="267"/>
      <c r="QRR29" s="267"/>
      <c r="QRS29" s="267"/>
      <c r="QRT29" s="267"/>
      <c r="QRU29" s="267"/>
      <c r="QRV29" s="267"/>
      <c r="QRW29" s="267"/>
      <c r="QRX29" s="267"/>
      <c r="QRY29" s="267"/>
      <c r="QRZ29" s="267"/>
      <c r="QSA29" s="267"/>
      <c r="QSB29" s="267"/>
      <c r="QSC29" s="267"/>
      <c r="QSD29" s="267"/>
      <c r="QSE29" s="267"/>
      <c r="QSF29" s="267"/>
      <c r="QSG29" s="267"/>
      <c r="QSH29" s="267"/>
      <c r="QSI29" s="267"/>
      <c r="QSJ29" s="267"/>
      <c r="QSK29" s="267"/>
      <c r="QSL29" s="267"/>
      <c r="QSM29" s="267"/>
      <c r="QSN29" s="267"/>
      <c r="QSO29" s="267"/>
      <c r="QSP29" s="267"/>
      <c r="QSQ29" s="267"/>
      <c r="QSR29" s="267"/>
      <c r="QSS29" s="267"/>
      <c r="QST29" s="267"/>
      <c r="QSU29" s="267"/>
      <c r="QSV29" s="267"/>
      <c r="QSW29" s="267"/>
      <c r="QSX29" s="267"/>
      <c r="QSY29" s="267"/>
      <c r="QSZ29" s="267"/>
      <c r="QTA29" s="267"/>
      <c r="QTB29" s="267"/>
      <c r="QTC29" s="267"/>
      <c r="QTD29" s="267"/>
      <c r="QTE29" s="267"/>
      <c r="QTF29" s="267"/>
      <c r="QTG29" s="267"/>
      <c r="QTH29" s="267"/>
      <c r="QTI29" s="267"/>
      <c r="QTJ29" s="267"/>
      <c r="QTK29" s="267"/>
      <c r="QTL29" s="267"/>
      <c r="QTM29" s="267"/>
      <c r="QTN29" s="267"/>
      <c r="QTO29" s="267"/>
      <c r="QTP29" s="267"/>
      <c r="QTQ29" s="267"/>
      <c r="QTR29" s="267"/>
      <c r="QTS29" s="267"/>
      <c r="QTT29" s="267"/>
      <c r="QTU29" s="267"/>
      <c r="QTV29" s="267"/>
      <c r="QTW29" s="267"/>
      <c r="QTX29" s="267"/>
      <c r="QTY29" s="267"/>
      <c r="QTZ29" s="267"/>
      <c r="QUA29" s="267"/>
      <c r="QUB29" s="267"/>
      <c r="QUC29" s="267"/>
      <c r="QUD29" s="267"/>
      <c r="QUE29" s="267"/>
      <c r="QUF29" s="267"/>
      <c r="QUG29" s="267"/>
      <c r="QUH29" s="267"/>
      <c r="QUI29" s="267"/>
      <c r="QUJ29" s="267"/>
      <c r="QUK29" s="267"/>
      <c r="QUL29" s="267"/>
      <c r="QUM29" s="267"/>
      <c r="QUN29" s="267"/>
      <c r="QUO29" s="267"/>
      <c r="QUP29" s="267"/>
      <c r="QUQ29" s="267"/>
      <c r="QUR29" s="267"/>
      <c r="QUS29" s="267"/>
      <c r="QUT29" s="267"/>
      <c r="QUU29" s="267"/>
      <c r="QUV29" s="267"/>
      <c r="QUW29" s="267"/>
      <c r="QUX29" s="267"/>
      <c r="QUY29" s="267"/>
      <c r="QUZ29" s="267"/>
      <c r="QVA29" s="267"/>
      <c r="QVB29" s="267"/>
      <c r="QVC29" s="267"/>
      <c r="QVD29" s="267"/>
      <c r="QVE29" s="267"/>
      <c r="QVF29" s="267"/>
      <c r="QVG29" s="267"/>
      <c r="QVH29" s="267"/>
      <c r="QVI29" s="267"/>
      <c r="QVJ29" s="267"/>
      <c r="QVK29" s="267"/>
      <c r="QVL29" s="267"/>
      <c r="QVM29" s="267"/>
      <c r="QVN29" s="267"/>
      <c r="QVO29" s="267"/>
      <c r="QVP29" s="267"/>
      <c r="QVQ29" s="267"/>
      <c r="QVR29" s="267"/>
      <c r="QVS29" s="267"/>
      <c r="QVT29" s="267"/>
      <c r="QVU29" s="267"/>
      <c r="QVV29" s="267"/>
      <c r="QVW29" s="267"/>
      <c r="QVX29" s="267"/>
      <c r="QVY29" s="267"/>
      <c r="QVZ29" s="267"/>
      <c r="QWA29" s="267"/>
      <c r="QWB29" s="267"/>
      <c r="QWC29" s="267"/>
      <c r="QWD29" s="267"/>
      <c r="QWE29" s="267"/>
      <c r="QWF29" s="267"/>
      <c r="QWG29" s="267"/>
      <c r="QWH29" s="267"/>
      <c r="QWI29" s="267"/>
      <c r="QWJ29" s="267"/>
      <c r="QWK29" s="267"/>
      <c r="QWL29" s="267"/>
      <c r="QWM29" s="267"/>
      <c r="QWN29" s="267"/>
      <c r="QWO29" s="267"/>
      <c r="QWP29" s="267"/>
      <c r="QWQ29" s="267"/>
      <c r="QWR29" s="267"/>
      <c r="QWS29" s="267"/>
      <c r="QWT29" s="267"/>
      <c r="QWU29" s="267"/>
      <c r="QWV29" s="267"/>
      <c r="QWW29" s="267"/>
      <c r="QWX29" s="267"/>
      <c r="QWY29" s="267"/>
      <c r="QWZ29" s="267"/>
      <c r="QXA29" s="267"/>
      <c r="QXB29" s="267"/>
      <c r="QXC29" s="267"/>
      <c r="QXD29" s="267"/>
      <c r="QXE29" s="267"/>
      <c r="QXF29" s="267"/>
      <c r="QXG29" s="267"/>
      <c r="QXH29" s="267"/>
      <c r="QXI29" s="267"/>
      <c r="QXJ29" s="267"/>
      <c r="QXK29" s="267"/>
      <c r="QXL29" s="267"/>
      <c r="QXM29" s="267"/>
      <c r="QXN29" s="267"/>
      <c r="QXO29" s="267"/>
      <c r="QXP29" s="267"/>
      <c r="QXQ29" s="267"/>
      <c r="QXR29" s="267"/>
      <c r="QXS29" s="267"/>
      <c r="QXT29" s="267"/>
      <c r="QXU29" s="267"/>
      <c r="QXV29" s="267"/>
      <c r="QXW29" s="267"/>
      <c r="QXX29" s="267"/>
      <c r="QXY29" s="267"/>
      <c r="QXZ29" s="267"/>
      <c r="QYA29" s="267"/>
      <c r="QYB29" s="267"/>
      <c r="QYC29" s="267"/>
      <c r="QYD29" s="267"/>
      <c r="QYE29" s="267"/>
      <c r="QYF29" s="267"/>
      <c r="QYG29" s="267"/>
      <c r="QYH29" s="267"/>
      <c r="QYI29" s="267"/>
      <c r="QYJ29" s="267"/>
      <c r="QYK29" s="267"/>
      <c r="QYL29" s="267"/>
      <c r="QYM29" s="267"/>
      <c r="QYN29" s="267"/>
      <c r="QYO29" s="267"/>
      <c r="QYP29" s="267"/>
      <c r="QYQ29" s="267"/>
      <c r="QYR29" s="267"/>
      <c r="QYS29" s="267"/>
      <c r="QYT29" s="267"/>
      <c r="QYU29" s="267"/>
      <c r="QYV29" s="267"/>
      <c r="QYW29" s="267"/>
      <c r="QYX29" s="267"/>
      <c r="QYY29" s="267"/>
      <c r="QYZ29" s="267"/>
      <c r="QZA29" s="267"/>
      <c r="QZB29" s="267"/>
      <c r="QZC29" s="267"/>
      <c r="QZD29" s="267"/>
      <c r="QZE29" s="267"/>
      <c r="QZF29" s="267"/>
      <c r="QZG29" s="267"/>
      <c r="QZH29" s="267"/>
      <c r="QZI29" s="267"/>
      <c r="QZJ29" s="267"/>
      <c r="QZK29" s="267"/>
      <c r="QZL29" s="267"/>
      <c r="QZM29" s="267"/>
      <c r="QZN29" s="267"/>
      <c r="QZO29" s="267"/>
      <c r="QZP29" s="267"/>
      <c r="QZQ29" s="267"/>
      <c r="QZR29" s="267"/>
      <c r="QZS29" s="267"/>
      <c r="QZT29" s="267"/>
      <c r="QZU29" s="267"/>
      <c r="QZV29" s="267"/>
      <c r="QZW29" s="267"/>
      <c r="QZX29" s="267"/>
      <c r="QZY29" s="267"/>
      <c r="QZZ29" s="267"/>
      <c r="RAA29" s="267"/>
      <c r="RAB29" s="267"/>
      <c r="RAC29" s="267"/>
      <c r="RAD29" s="267"/>
      <c r="RAE29" s="267"/>
      <c r="RAF29" s="267"/>
      <c r="RAG29" s="267"/>
      <c r="RAH29" s="267"/>
      <c r="RAI29" s="267"/>
      <c r="RAJ29" s="267"/>
      <c r="RAK29" s="267"/>
      <c r="RAL29" s="267"/>
      <c r="RAM29" s="267"/>
      <c r="RAN29" s="267"/>
      <c r="RAO29" s="267"/>
      <c r="RAP29" s="267"/>
      <c r="RAQ29" s="267"/>
      <c r="RAR29" s="267"/>
      <c r="RAS29" s="267"/>
      <c r="RAT29" s="267"/>
      <c r="RAU29" s="267"/>
      <c r="RAV29" s="267"/>
      <c r="RAW29" s="267"/>
      <c r="RAX29" s="267"/>
      <c r="RAY29" s="267"/>
      <c r="RAZ29" s="267"/>
      <c r="RBA29" s="267"/>
      <c r="RBB29" s="267"/>
      <c r="RBC29" s="267"/>
      <c r="RBD29" s="267"/>
      <c r="RBE29" s="267"/>
      <c r="RBF29" s="267"/>
      <c r="RBG29" s="267"/>
      <c r="RBH29" s="267"/>
      <c r="RBI29" s="267"/>
      <c r="RBJ29" s="267"/>
      <c r="RBK29" s="267"/>
      <c r="RBL29" s="267"/>
      <c r="RBM29" s="267"/>
      <c r="RBN29" s="267"/>
      <c r="RBO29" s="267"/>
      <c r="RBP29" s="267"/>
      <c r="RBQ29" s="267"/>
      <c r="RBR29" s="267"/>
      <c r="RBS29" s="267"/>
      <c r="RBT29" s="267"/>
      <c r="RBU29" s="267"/>
      <c r="RBV29" s="267"/>
      <c r="RBW29" s="267"/>
      <c r="RBX29" s="267"/>
      <c r="RBY29" s="267"/>
      <c r="RBZ29" s="267"/>
      <c r="RCA29" s="267"/>
      <c r="RCB29" s="267"/>
      <c r="RCC29" s="267"/>
      <c r="RCD29" s="267"/>
      <c r="RCE29" s="267"/>
      <c r="RCF29" s="267"/>
      <c r="RCG29" s="267"/>
      <c r="RCH29" s="267"/>
      <c r="RCI29" s="267"/>
      <c r="RCJ29" s="267"/>
      <c r="RCK29" s="267"/>
      <c r="RCL29" s="267"/>
      <c r="RCM29" s="267"/>
      <c r="RCN29" s="267"/>
      <c r="RCO29" s="267"/>
      <c r="RCP29" s="267"/>
      <c r="RCQ29" s="267"/>
      <c r="RCR29" s="267"/>
      <c r="RCS29" s="267"/>
      <c r="RCT29" s="267"/>
      <c r="RCU29" s="267"/>
      <c r="RCV29" s="267"/>
      <c r="RCW29" s="267"/>
      <c r="RCX29" s="267"/>
      <c r="RCY29" s="267"/>
      <c r="RCZ29" s="267"/>
      <c r="RDA29" s="267"/>
      <c r="RDB29" s="267"/>
      <c r="RDC29" s="267"/>
      <c r="RDD29" s="267"/>
      <c r="RDE29" s="267"/>
      <c r="RDF29" s="267"/>
      <c r="RDG29" s="267"/>
      <c r="RDH29" s="267"/>
      <c r="RDI29" s="267"/>
      <c r="RDJ29" s="267"/>
      <c r="RDK29" s="267"/>
      <c r="RDL29" s="267"/>
      <c r="RDM29" s="267"/>
      <c r="RDN29" s="267"/>
      <c r="RDO29" s="267"/>
      <c r="RDP29" s="267"/>
      <c r="RDQ29" s="267"/>
      <c r="RDR29" s="267"/>
      <c r="RDS29" s="267"/>
      <c r="RDT29" s="267"/>
      <c r="RDU29" s="267"/>
      <c r="RDV29" s="267"/>
      <c r="RDW29" s="267"/>
      <c r="RDX29" s="267"/>
      <c r="RDY29" s="267"/>
      <c r="RDZ29" s="267"/>
      <c r="REA29" s="267"/>
      <c r="REB29" s="267"/>
      <c r="REC29" s="267"/>
      <c r="RED29" s="267"/>
      <c r="REE29" s="267"/>
      <c r="REF29" s="267"/>
      <c r="REG29" s="267"/>
      <c r="REH29" s="267"/>
      <c r="REI29" s="267"/>
      <c r="REJ29" s="267"/>
      <c r="REK29" s="267"/>
      <c r="REL29" s="267"/>
      <c r="REM29" s="267"/>
      <c r="REN29" s="267"/>
      <c r="REO29" s="267"/>
      <c r="REP29" s="267"/>
      <c r="REQ29" s="267"/>
      <c r="RER29" s="267"/>
      <c r="RES29" s="267"/>
      <c r="RET29" s="267"/>
      <c r="REU29" s="267"/>
      <c r="REV29" s="267"/>
      <c r="REW29" s="267"/>
      <c r="REX29" s="267"/>
      <c r="REY29" s="267"/>
      <c r="REZ29" s="267"/>
      <c r="RFA29" s="267"/>
      <c r="RFB29" s="267"/>
      <c r="RFC29" s="267"/>
      <c r="RFD29" s="267"/>
      <c r="RFE29" s="267"/>
      <c r="RFF29" s="267"/>
      <c r="RFG29" s="267"/>
      <c r="RFH29" s="267"/>
      <c r="RFI29" s="267"/>
      <c r="RFJ29" s="267"/>
      <c r="RFK29" s="267"/>
      <c r="RFL29" s="267"/>
      <c r="RFM29" s="267"/>
      <c r="RFN29" s="267"/>
      <c r="RFO29" s="267"/>
      <c r="RFP29" s="267"/>
      <c r="RFQ29" s="267"/>
      <c r="RFR29" s="267"/>
      <c r="RFS29" s="267"/>
      <c r="RFT29" s="267"/>
      <c r="RFU29" s="267"/>
      <c r="RFV29" s="267"/>
      <c r="RFW29" s="267"/>
      <c r="RFX29" s="267"/>
      <c r="RFY29" s="267"/>
      <c r="RFZ29" s="267"/>
      <c r="RGA29" s="267"/>
      <c r="RGB29" s="267"/>
      <c r="RGC29" s="267"/>
      <c r="RGD29" s="267"/>
      <c r="RGE29" s="267"/>
      <c r="RGF29" s="267"/>
      <c r="RGG29" s="267"/>
      <c r="RGH29" s="267"/>
      <c r="RGI29" s="267"/>
      <c r="RGJ29" s="267"/>
      <c r="RGK29" s="267"/>
      <c r="RGL29" s="267"/>
      <c r="RGM29" s="267"/>
      <c r="RGN29" s="267"/>
      <c r="RGO29" s="267"/>
      <c r="RGP29" s="267"/>
      <c r="RGQ29" s="267"/>
      <c r="RGR29" s="267"/>
      <c r="RGS29" s="267"/>
      <c r="RGT29" s="267"/>
      <c r="RGU29" s="267"/>
      <c r="RGV29" s="267"/>
      <c r="RGW29" s="267"/>
      <c r="RGX29" s="267"/>
      <c r="RGY29" s="267"/>
      <c r="RGZ29" s="267"/>
      <c r="RHA29" s="267"/>
      <c r="RHB29" s="267"/>
      <c r="RHC29" s="267"/>
      <c r="RHD29" s="267"/>
      <c r="RHE29" s="267"/>
      <c r="RHF29" s="267"/>
      <c r="RHG29" s="267"/>
      <c r="RHH29" s="267"/>
      <c r="RHI29" s="267"/>
      <c r="RHJ29" s="267"/>
      <c r="RHK29" s="267"/>
      <c r="RHL29" s="267"/>
      <c r="RHM29" s="267"/>
      <c r="RHN29" s="267"/>
      <c r="RHO29" s="267"/>
      <c r="RHP29" s="267"/>
      <c r="RHQ29" s="267"/>
      <c r="RHR29" s="267"/>
      <c r="RHS29" s="267"/>
      <c r="RHT29" s="267"/>
      <c r="RHU29" s="267"/>
      <c r="RHV29" s="267"/>
      <c r="RHW29" s="267"/>
      <c r="RHX29" s="267"/>
      <c r="RHY29" s="267"/>
      <c r="RHZ29" s="267"/>
      <c r="RIA29" s="267"/>
      <c r="RIB29" s="267"/>
      <c r="RIC29" s="267"/>
      <c r="RID29" s="267"/>
      <c r="RIE29" s="267"/>
      <c r="RIF29" s="267"/>
      <c r="RIG29" s="267"/>
      <c r="RIH29" s="267"/>
      <c r="RII29" s="267"/>
      <c r="RIJ29" s="267"/>
      <c r="RIK29" s="267"/>
      <c r="RIL29" s="267"/>
      <c r="RIM29" s="267"/>
      <c r="RIN29" s="267"/>
      <c r="RIO29" s="267"/>
      <c r="RIP29" s="267"/>
      <c r="RIQ29" s="267"/>
      <c r="RIR29" s="267"/>
      <c r="RIS29" s="267"/>
      <c r="RIT29" s="267"/>
      <c r="RIU29" s="267"/>
      <c r="RIV29" s="267"/>
      <c r="RIW29" s="267"/>
      <c r="RIX29" s="267"/>
      <c r="RIY29" s="267"/>
      <c r="RIZ29" s="267"/>
      <c r="RJA29" s="267"/>
      <c r="RJB29" s="267"/>
      <c r="RJC29" s="267"/>
      <c r="RJD29" s="267"/>
      <c r="RJE29" s="267"/>
      <c r="RJF29" s="267"/>
      <c r="RJG29" s="267"/>
      <c r="RJH29" s="267"/>
      <c r="RJI29" s="267"/>
      <c r="RJJ29" s="267"/>
      <c r="RJK29" s="267"/>
      <c r="RJL29" s="267"/>
      <c r="RJM29" s="267"/>
      <c r="RJN29" s="267"/>
      <c r="RJO29" s="267"/>
      <c r="RJP29" s="267"/>
      <c r="RJQ29" s="267"/>
      <c r="RJR29" s="267"/>
      <c r="RJS29" s="267"/>
      <c r="RJT29" s="267"/>
      <c r="RJU29" s="267"/>
      <c r="RJV29" s="267"/>
      <c r="RJW29" s="267"/>
      <c r="RJX29" s="267"/>
      <c r="RJY29" s="267"/>
      <c r="RJZ29" s="267"/>
      <c r="RKA29" s="267"/>
      <c r="RKB29" s="267"/>
      <c r="RKC29" s="267"/>
      <c r="RKD29" s="267"/>
      <c r="RKE29" s="267"/>
      <c r="RKF29" s="267"/>
      <c r="RKG29" s="267"/>
      <c r="RKH29" s="267"/>
      <c r="RKI29" s="267"/>
      <c r="RKJ29" s="267"/>
      <c r="RKK29" s="267"/>
      <c r="RKL29" s="267"/>
      <c r="RKM29" s="267"/>
      <c r="RKN29" s="267"/>
      <c r="RKO29" s="267"/>
      <c r="RKP29" s="267"/>
      <c r="RKQ29" s="267"/>
      <c r="RKR29" s="267"/>
      <c r="RKS29" s="267"/>
      <c r="RKT29" s="267"/>
      <c r="RKU29" s="267"/>
      <c r="RKV29" s="267"/>
      <c r="RKW29" s="267"/>
      <c r="RKX29" s="267"/>
      <c r="RKY29" s="267"/>
      <c r="RKZ29" s="267"/>
      <c r="RLA29" s="267"/>
      <c r="RLB29" s="267"/>
      <c r="RLC29" s="267"/>
      <c r="RLD29" s="267"/>
      <c r="RLE29" s="267"/>
      <c r="RLF29" s="267"/>
      <c r="RLG29" s="267"/>
      <c r="RLH29" s="267"/>
      <c r="RLI29" s="267"/>
      <c r="RLJ29" s="267"/>
      <c r="RLK29" s="267"/>
      <c r="RLL29" s="267"/>
      <c r="RLM29" s="267"/>
      <c r="RLN29" s="267"/>
      <c r="RLO29" s="267"/>
      <c r="RLP29" s="267"/>
      <c r="RLQ29" s="267"/>
      <c r="RLR29" s="267"/>
      <c r="RLS29" s="267"/>
      <c r="RLT29" s="267"/>
      <c r="RLU29" s="267"/>
      <c r="RLV29" s="267"/>
      <c r="RLW29" s="267"/>
      <c r="RLX29" s="267"/>
      <c r="RLY29" s="267"/>
      <c r="RLZ29" s="267"/>
      <c r="RMA29" s="267"/>
      <c r="RMB29" s="267"/>
      <c r="RMC29" s="267"/>
      <c r="RMD29" s="267"/>
      <c r="RME29" s="267"/>
      <c r="RMF29" s="267"/>
      <c r="RMG29" s="267"/>
      <c r="RMH29" s="267"/>
      <c r="RMI29" s="267"/>
      <c r="RMJ29" s="267"/>
      <c r="RMK29" s="267"/>
      <c r="RML29" s="267"/>
      <c r="RMM29" s="267"/>
      <c r="RMN29" s="267"/>
      <c r="RMO29" s="267"/>
      <c r="RMP29" s="267"/>
      <c r="RMQ29" s="267"/>
      <c r="RMR29" s="267"/>
      <c r="RMS29" s="267"/>
      <c r="RMT29" s="267"/>
      <c r="RMU29" s="267"/>
      <c r="RMV29" s="267"/>
      <c r="RMW29" s="267"/>
      <c r="RMX29" s="267"/>
      <c r="RMY29" s="267"/>
      <c r="RMZ29" s="267"/>
      <c r="RNA29" s="267"/>
      <c r="RNB29" s="267"/>
      <c r="RNC29" s="267"/>
      <c r="RND29" s="267"/>
      <c r="RNE29" s="267"/>
      <c r="RNF29" s="267"/>
      <c r="RNG29" s="267"/>
      <c r="RNH29" s="267"/>
      <c r="RNI29" s="267"/>
      <c r="RNJ29" s="267"/>
      <c r="RNK29" s="267"/>
      <c r="RNL29" s="267"/>
      <c r="RNM29" s="267"/>
      <c r="RNN29" s="267"/>
      <c r="RNO29" s="267"/>
      <c r="RNP29" s="267"/>
      <c r="RNQ29" s="267"/>
      <c r="RNR29" s="267"/>
      <c r="RNS29" s="267"/>
      <c r="RNT29" s="267"/>
      <c r="RNU29" s="267"/>
      <c r="RNV29" s="267"/>
      <c r="RNW29" s="267"/>
      <c r="RNX29" s="267"/>
      <c r="RNY29" s="267"/>
      <c r="RNZ29" s="267"/>
      <c r="ROA29" s="267"/>
      <c r="ROB29" s="267"/>
      <c r="ROC29" s="267"/>
      <c r="ROD29" s="267"/>
      <c r="ROE29" s="267"/>
      <c r="ROF29" s="267"/>
      <c r="ROG29" s="267"/>
      <c r="ROH29" s="267"/>
      <c r="ROI29" s="267"/>
      <c r="ROJ29" s="267"/>
      <c r="ROK29" s="267"/>
      <c r="ROL29" s="267"/>
      <c r="ROM29" s="267"/>
      <c r="RON29" s="267"/>
      <c r="ROO29" s="267"/>
      <c r="ROP29" s="267"/>
      <c r="ROQ29" s="267"/>
      <c r="ROR29" s="267"/>
      <c r="ROS29" s="267"/>
      <c r="ROT29" s="267"/>
      <c r="ROU29" s="267"/>
      <c r="ROV29" s="267"/>
      <c r="ROW29" s="267"/>
      <c r="ROX29" s="267"/>
      <c r="ROY29" s="267"/>
      <c r="ROZ29" s="267"/>
      <c r="RPA29" s="267"/>
      <c r="RPB29" s="267"/>
      <c r="RPC29" s="267"/>
      <c r="RPD29" s="267"/>
      <c r="RPE29" s="267"/>
      <c r="RPF29" s="267"/>
      <c r="RPG29" s="267"/>
      <c r="RPH29" s="267"/>
      <c r="RPI29" s="267"/>
      <c r="RPJ29" s="267"/>
      <c r="RPK29" s="267"/>
      <c r="RPL29" s="267"/>
      <c r="RPM29" s="267"/>
      <c r="RPN29" s="267"/>
      <c r="RPO29" s="267"/>
      <c r="RPP29" s="267"/>
      <c r="RPQ29" s="267"/>
      <c r="RPR29" s="267"/>
      <c r="RPS29" s="267"/>
      <c r="RPT29" s="267"/>
      <c r="RPU29" s="267"/>
      <c r="RPV29" s="267"/>
      <c r="RPW29" s="267"/>
      <c r="RPX29" s="267"/>
      <c r="RPY29" s="267"/>
      <c r="RPZ29" s="267"/>
      <c r="RQA29" s="267"/>
      <c r="RQB29" s="267"/>
      <c r="RQC29" s="267"/>
      <c r="RQD29" s="267"/>
      <c r="RQE29" s="267"/>
      <c r="RQF29" s="267"/>
      <c r="RQG29" s="267"/>
      <c r="RQH29" s="267"/>
      <c r="RQI29" s="267"/>
      <c r="RQJ29" s="267"/>
      <c r="RQK29" s="267"/>
      <c r="RQL29" s="267"/>
      <c r="RQM29" s="267"/>
      <c r="RQN29" s="267"/>
      <c r="RQO29" s="267"/>
      <c r="RQP29" s="267"/>
      <c r="RQQ29" s="267"/>
      <c r="RQR29" s="267"/>
      <c r="RQS29" s="267"/>
      <c r="RQT29" s="267"/>
      <c r="RQU29" s="267"/>
      <c r="RQV29" s="267"/>
      <c r="RQW29" s="267"/>
      <c r="RQX29" s="267"/>
      <c r="RQY29" s="267"/>
      <c r="RQZ29" s="267"/>
      <c r="RRA29" s="267"/>
      <c r="RRB29" s="267"/>
      <c r="RRC29" s="267"/>
      <c r="RRD29" s="267"/>
      <c r="RRE29" s="267"/>
      <c r="RRF29" s="267"/>
      <c r="RRG29" s="267"/>
      <c r="RRH29" s="267"/>
      <c r="RRI29" s="267"/>
      <c r="RRJ29" s="267"/>
      <c r="RRK29" s="267"/>
      <c r="RRL29" s="267"/>
      <c r="RRM29" s="267"/>
      <c r="RRN29" s="267"/>
      <c r="RRO29" s="267"/>
      <c r="RRP29" s="267"/>
      <c r="RRQ29" s="267"/>
      <c r="RRR29" s="267"/>
      <c r="RRS29" s="267"/>
      <c r="RRT29" s="267"/>
      <c r="RRU29" s="267"/>
      <c r="RRV29" s="267"/>
      <c r="RRW29" s="267"/>
      <c r="RRX29" s="267"/>
      <c r="RRY29" s="267"/>
      <c r="RRZ29" s="267"/>
      <c r="RSA29" s="267"/>
      <c r="RSB29" s="267"/>
      <c r="RSC29" s="267"/>
      <c r="RSD29" s="267"/>
      <c r="RSE29" s="267"/>
      <c r="RSF29" s="267"/>
      <c r="RSG29" s="267"/>
      <c r="RSH29" s="267"/>
      <c r="RSI29" s="267"/>
      <c r="RSJ29" s="267"/>
      <c r="RSK29" s="267"/>
      <c r="RSL29" s="267"/>
      <c r="RSM29" s="267"/>
      <c r="RSN29" s="267"/>
      <c r="RSO29" s="267"/>
      <c r="RSP29" s="267"/>
      <c r="RSQ29" s="267"/>
      <c r="RSR29" s="267"/>
      <c r="RSS29" s="267"/>
      <c r="RST29" s="267"/>
      <c r="RSU29" s="267"/>
      <c r="RSV29" s="267"/>
      <c r="RSW29" s="267"/>
      <c r="RSX29" s="267"/>
      <c r="RSY29" s="267"/>
      <c r="RSZ29" s="267"/>
      <c r="RTA29" s="267"/>
      <c r="RTB29" s="267"/>
      <c r="RTC29" s="267"/>
      <c r="RTD29" s="267"/>
      <c r="RTE29" s="267"/>
      <c r="RTF29" s="267"/>
      <c r="RTG29" s="267"/>
      <c r="RTH29" s="267"/>
      <c r="RTI29" s="267"/>
      <c r="RTJ29" s="267"/>
      <c r="RTK29" s="267"/>
      <c r="RTL29" s="267"/>
      <c r="RTM29" s="267"/>
      <c r="RTN29" s="267"/>
      <c r="RTO29" s="267"/>
      <c r="RTP29" s="267"/>
      <c r="RTQ29" s="267"/>
      <c r="RTR29" s="267"/>
      <c r="RTS29" s="267"/>
      <c r="RTT29" s="267"/>
      <c r="RTU29" s="267"/>
      <c r="RTV29" s="267"/>
      <c r="RTW29" s="267"/>
      <c r="RTX29" s="267"/>
      <c r="RTY29" s="267"/>
      <c r="RTZ29" s="267"/>
      <c r="RUA29" s="267"/>
      <c r="RUB29" s="267"/>
      <c r="RUC29" s="267"/>
      <c r="RUD29" s="267"/>
      <c r="RUE29" s="267"/>
      <c r="RUF29" s="267"/>
      <c r="RUG29" s="267"/>
      <c r="RUH29" s="267"/>
      <c r="RUI29" s="267"/>
      <c r="RUJ29" s="267"/>
      <c r="RUK29" s="267"/>
      <c r="RUL29" s="267"/>
      <c r="RUM29" s="267"/>
      <c r="RUN29" s="267"/>
      <c r="RUO29" s="267"/>
      <c r="RUP29" s="267"/>
      <c r="RUQ29" s="267"/>
      <c r="RUR29" s="267"/>
      <c r="RUS29" s="267"/>
      <c r="RUT29" s="267"/>
      <c r="RUU29" s="267"/>
      <c r="RUV29" s="267"/>
      <c r="RUW29" s="267"/>
      <c r="RUX29" s="267"/>
      <c r="RUY29" s="267"/>
      <c r="RUZ29" s="267"/>
      <c r="RVA29" s="267"/>
      <c r="RVB29" s="267"/>
      <c r="RVC29" s="267"/>
      <c r="RVD29" s="267"/>
      <c r="RVE29" s="267"/>
      <c r="RVF29" s="267"/>
      <c r="RVG29" s="267"/>
      <c r="RVH29" s="267"/>
      <c r="RVI29" s="267"/>
      <c r="RVJ29" s="267"/>
      <c r="RVK29" s="267"/>
      <c r="RVL29" s="267"/>
      <c r="RVM29" s="267"/>
      <c r="RVN29" s="267"/>
      <c r="RVO29" s="267"/>
      <c r="RVP29" s="267"/>
      <c r="RVQ29" s="267"/>
      <c r="RVR29" s="267"/>
      <c r="RVS29" s="267"/>
      <c r="RVT29" s="267"/>
      <c r="RVU29" s="267"/>
      <c r="RVV29" s="267"/>
      <c r="RVW29" s="267"/>
      <c r="RVX29" s="267"/>
      <c r="RVY29" s="267"/>
      <c r="RVZ29" s="267"/>
      <c r="RWA29" s="267"/>
      <c r="RWB29" s="267"/>
      <c r="RWC29" s="267"/>
      <c r="RWD29" s="267"/>
      <c r="RWE29" s="267"/>
      <c r="RWF29" s="267"/>
      <c r="RWG29" s="267"/>
      <c r="RWH29" s="267"/>
      <c r="RWI29" s="267"/>
      <c r="RWJ29" s="267"/>
      <c r="RWK29" s="267"/>
      <c r="RWL29" s="267"/>
      <c r="RWM29" s="267"/>
      <c r="RWN29" s="267"/>
      <c r="RWO29" s="267"/>
      <c r="RWP29" s="267"/>
      <c r="RWQ29" s="267"/>
      <c r="RWR29" s="267"/>
      <c r="RWS29" s="267"/>
      <c r="RWT29" s="267"/>
      <c r="RWU29" s="267"/>
      <c r="RWV29" s="267"/>
      <c r="RWW29" s="267"/>
      <c r="RWX29" s="267"/>
      <c r="RWY29" s="267"/>
      <c r="RWZ29" s="267"/>
      <c r="RXA29" s="267"/>
      <c r="RXB29" s="267"/>
      <c r="RXC29" s="267"/>
      <c r="RXD29" s="267"/>
      <c r="RXE29" s="267"/>
      <c r="RXF29" s="267"/>
      <c r="RXG29" s="267"/>
      <c r="RXH29" s="267"/>
      <c r="RXI29" s="267"/>
      <c r="RXJ29" s="267"/>
      <c r="RXK29" s="267"/>
      <c r="RXL29" s="267"/>
      <c r="RXM29" s="267"/>
      <c r="RXN29" s="267"/>
      <c r="RXO29" s="267"/>
      <c r="RXP29" s="267"/>
      <c r="RXQ29" s="267"/>
      <c r="RXR29" s="267"/>
      <c r="RXS29" s="267"/>
      <c r="RXT29" s="267"/>
      <c r="RXU29" s="267"/>
      <c r="RXV29" s="267"/>
      <c r="RXW29" s="267"/>
      <c r="RXX29" s="267"/>
      <c r="RXY29" s="267"/>
      <c r="RXZ29" s="267"/>
      <c r="RYA29" s="267"/>
      <c r="RYB29" s="267"/>
      <c r="RYC29" s="267"/>
      <c r="RYD29" s="267"/>
      <c r="RYE29" s="267"/>
      <c r="RYF29" s="267"/>
      <c r="RYG29" s="267"/>
      <c r="RYH29" s="267"/>
      <c r="RYI29" s="267"/>
      <c r="RYJ29" s="267"/>
      <c r="RYK29" s="267"/>
      <c r="RYL29" s="267"/>
      <c r="RYM29" s="267"/>
      <c r="RYN29" s="267"/>
      <c r="RYO29" s="267"/>
      <c r="RYP29" s="267"/>
      <c r="RYQ29" s="267"/>
      <c r="RYR29" s="267"/>
      <c r="RYS29" s="267"/>
      <c r="RYT29" s="267"/>
      <c r="RYU29" s="267"/>
      <c r="RYV29" s="267"/>
      <c r="RYW29" s="267"/>
      <c r="RYX29" s="267"/>
      <c r="RYY29" s="267"/>
      <c r="RYZ29" s="267"/>
      <c r="RZA29" s="267"/>
      <c r="RZB29" s="267"/>
      <c r="RZC29" s="267"/>
      <c r="RZD29" s="267"/>
      <c r="RZE29" s="267"/>
      <c r="RZF29" s="267"/>
      <c r="RZG29" s="267"/>
      <c r="RZH29" s="267"/>
      <c r="RZI29" s="267"/>
      <c r="RZJ29" s="267"/>
      <c r="RZK29" s="267"/>
      <c r="RZL29" s="267"/>
      <c r="RZM29" s="267"/>
      <c r="RZN29" s="267"/>
      <c r="RZO29" s="267"/>
      <c r="RZP29" s="267"/>
      <c r="RZQ29" s="267"/>
      <c r="RZR29" s="267"/>
      <c r="RZS29" s="267"/>
      <c r="RZT29" s="267"/>
      <c r="RZU29" s="267"/>
      <c r="RZV29" s="267"/>
      <c r="RZW29" s="267"/>
      <c r="RZX29" s="267"/>
      <c r="RZY29" s="267"/>
      <c r="RZZ29" s="267"/>
      <c r="SAA29" s="267"/>
      <c r="SAB29" s="267"/>
      <c r="SAC29" s="267"/>
      <c r="SAD29" s="267"/>
      <c r="SAE29" s="267"/>
      <c r="SAF29" s="267"/>
      <c r="SAG29" s="267"/>
      <c r="SAH29" s="267"/>
      <c r="SAI29" s="267"/>
      <c r="SAJ29" s="267"/>
      <c r="SAK29" s="267"/>
      <c r="SAL29" s="267"/>
      <c r="SAM29" s="267"/>
      <c r="SAN29" s="267"/>
      <c r="SAO29" s="267"/>
      <c r="SAP29" s="267"/>
      <c r="SAQ29" s="267"/>
      <c r="SAR29" s="267"/>
      <c r="SAS29" s="267"/>
      <c r="SAT29" s="267"/>
      <c r="SAU29" s="267"/>
      <c r="SAV29" s="267"/>
      <c r="SAW29" s="267"/>
      <c r="SAX29" s="267"/>
      <c r="SAY29" s="267"/>
      <c r="SAZ29" s="267"/>
      <c r="SBA29" s="267"/>
      <c r="SBB29" s="267"/>
      <c r="SBC29" s="267"/>
      <c r="SBD29" s="267"/>
      <c r="SBE29" s="267"/>
      <c r="SBF29" s="267"/>
      <c r="SBG29" s="267"/>
      <c r="SBH29" s="267"/>
      <c r="SBI29" s="267"/>
      <c r="SBJ29" s="267"/>
      <c r="SBK29" s="267"/>
      <c r="SBL29" s="267"/>
      <c r="SBM29" s="267"/>
      <c r="SBN29" s="267"/>
      <c r="SBO29" s="267"/>
      <c r="SBP29" s="267"/>
      <c r="SBQ29" s="267"/>
      <c r="SBR29" s="267"/>
      <c r="SBS29" s="267"/>
      <c r="SBT29" s="267"/>
      <c r="SBU29" s="267"/>
      <c r="SBV29" s="267"/>
      <c r="SBW29" s="267"/>
      <c r="SBX29" s="267"/>
      <c r="SBY29" s="267"/>
      <c r="SBZ29" s="267"/>
      <c r="SCA29" s="267"/>
      <c r="SCB29" s="267"/>
      <c r="SCC29" s="267"/>
      <c r="SCD29" s="267"/>
      <c r="SCE29" s="267"/>
      <c r="SCF29" s="267"/>
      <c r="SCG29" s="267"/>
      <c r="SCH29" s="267"/>
      <c r="SCI29" s="267"/>
      <c r="SCJ29" s="267"/>
      <c r="SCK29" s="267"/>
      <c r="SCL29" s="267"/>
      <c r="SCM29" s="267"/>
      <c r="SCN29" s="267"/>
      <c r="SCO29" s="267"/>
      <c r="SCP29" s="267"/>
      <c r="SCQ29" s="267"/>
      <c r="SCR29" s="267"/>
      <c r="SCS29" s="267"/>
      <c r="SCT29" s="267"/>
      <c r="SCU29" s="267"/>
      <c r="SCV29" s="267"/>
      <c r="SCW29" s="267"/>
      <c r="SCX29" s="267"/>
      <c r="SCY29" s="267"/>
      <c r="SCZ29" s="267"/>
      <c r="SDA29" s="267"/>
      <c r="SDB29" s="267"/>
      <c r="SDC29" s="267"/>
      <c r="SDD29" s="267"/>
      <c r="SDE29" s="267"/>
      <c r="SDF29" s="267"/>
      <c r="SDG29" s="267"/>
      <c r="SDH29" s="267"/>
      <c r="SDI29" s="267"/>
      <c r="SDJ29" s="267"/>
      <c r="SDK29" s="267"/>
      <c r="SDL29" s="267"/>
      <c r="SDM29" s="267"/>
      <c r="SDN29" s="267"/>
      <c r="SDO29" s="267"/>
      <c r="SDP29" s="267"/>
      <c r="SDQ29" s="267"/>
      <c r="SDR29" s="267"/>
      <c r="SDS29" s="267"/>
      <c r="SDT29" s="267"/>
      <c r="SDU29" s="267"/>
      <c r="SDV29" s="267"/>
      <c r="SDW29" s="267"/>
      <c r="SDX29" s="267"/>
      <c r="SDY29" s="267"/>
      <c r="SDZ29" s="267"/>
      <c r="SEA29" s="267"/>
      <c r="SEB29" s="267"/>
      <c r="SEC29" s="267"/>
      <c r="SED29" s="267"/>
      <c r="SEE29" s="267"/>
      <c r="SEF29" s="267"/>
      <c r="SEG29" s="267"/>
      <c r="SEH29" s="267"/>
      <c r="SEI29" s="267"/>
      <c r="SEJ29" s="267"/>
      <c r="SEK29" s="267"/>
      <c r="SEL29" s="267"/>
      <c r="SEM29" s="267"/>
      <c r="SEN29" s="267"/>
      <c r="SEO29" s="267"/>
      <c r="SEP29" s="267"/>
      <c r="SEQ29" s="267"/>
      <c r="SER29" s="267"/>
      <c r="SES29" s="267"/>
      <c r="SET29" s="267"/>
      <c r="SEU29" s="267"/>
      <c r="SEV29" s="267"/>
      <c r="SEW29" s="267"/>
      <c r="SEX29" s="267"/>
      <c r="SEY29" s="267"/>
      <c r="SEZ29" s="267"/>
      <c r="SFA29" s="267"/>
      <c r="SFB29" s="267"/>
      <c r="SFC29" s="267"/>
      <c r="SFD29" s="267"/>
      <c r="SFE29" s="267"/>
      <c r="SFF29" s="267"/>
      <c r="SFG29" s="267"/>
      <c r="SFH29" s="267"/>
      <c r="SFI29" s="267"/>
      <c r="SFJ29" s="267"/>
      <c r="SFK29" s="267"/>
      <c r="SFL29" s="267"/>
      <c r="SFM29" s="267"/>
      <c r="SFN29" s="267"/>
      <c r="SFO29" s="267"/>
      <c r="SFP29" s="267"/>
      <c r="SFQ29" s="267"/>
      <c r="SFR29" s="267"/>
      <c r="SFS29" s="267"/>
      <c r="SFT29" s="267"/>
      <c r="SFU29" s="267"/>
      <c r="SFV29" s="267"/>
      <c r="SFW29" s="267"/>
      <c r="SFX29" s="267"/>
      <c r="SFY29" s="267"/>
      <c r="SFZ29" s="267"/>
      <c r="SGA29" s="267"/>
      <c r="SGB29" s="267"/>
      <c r="SGC29" s="267"/>
      <c r="SGD29" s="267"/>
      <c r="SGE29" s="267"/>
      <c r="SGF29" s="267"/>
      <c r="SGG29" s="267"/>
      <c r="SGH29" s="267"/>
      <c r="SGI29" s="267"/>
      <c r="SGJ29" s="267"/>
      <c r="SGK29" s="267"/>
      <c r="SGL29" s="267"/>
      <c r="SGM29" s="267"/>
      <c r="SGN29" s="267"/>
      <c r="SGO29" s="267"/>
      <c r="SGP29" s="267"/>
      <c r="SGQ29" s="267"/>
      <c r="SGR29" s="267"/>
      <c r="SGS29" s="267"/>
      <c r="SGT29" s="267"/>
      <c r="SGU29" s="267"/>
      <c r="SGV29" s="267"/>
      <c r="SGW29" s="267"/>
      <c r="SGX29" s="267"/>
      <c r="SGY29" s="267"/>
      <c r="SGZ29" s="267"/>
      <c r="SHA29" s="267"/>
      <c r="SHB29" s="267"/>
      <c r="SHC29" s="267"/>
      <c r="SHD29" s="267"/>
      <c r="SHE29" s="267"/>
      <c r="SHF29" s="267"/>
      <c r="SHG29" s="267"/>
      <c r="SHH29" s="267"/>
      <c r="SHI29" s="267"/>
      <c r="SHJ29" s="267"/>
      <c r="SHK29" s="267"/>
      <c r="SHL29" s="267"/>
      <c r="SHM29" s="267"/>
      <c r="SHN29" s="267"/>
      <c r="SHO29" s="267"/>
      <c r="SHP29" s="267"/>
      <c r="SHQ29" s="267"/>
      <c r="SHR29" s="267"/>
      <c r="SHS29" s="267"/>
      <c r="SHT29" s="267"/>
      <c r="SHU29" s="267"/>
      <c r="SHV29" s="267"/>
      <c r="SHW29" s="267"/>
      <c r="SHX29" s="267"/>
      <c r="SHY29" s="267"/>
      <c r="SHZ29" s="267"/>
      <c r="SIA29" s="267"/>
      <c r="SIB29" s="267"/>
      <c r="SIC29" s="267"/>
      <c r="SID29" s="267"/>
      <c r="SIE29" s="267"/>
      <c r="SIF29" s="267"/>
      <c r="SIG29" s="267"/>
      <c r="SIH29" s="267"/>
      <c r="SII29" s="267"/>
      <c r="SIJ29" s="267"/>
      <c r="SIK29" s="267"/>
      <c r="SIL29" s="267"/>
      <c r="SIM29" s="267"/>
      <c r="SIN29" s="267"/>
      <c r="SIO29" s="267"/>
      <c r="SIP29" s="267"/>
      <c r="SIQ29" s="267"/>
      <c r="SIR29" s="267"/>
      <c r="SIS29" s="267"/>
      <c r="SIT29" s="267"/>
      <c r="SIU29" s="267"/>
      <c r="SIV29" s="267"/>
      <c r="SIW29" s="267"/>
      <c r="SIX29" s="267"/>
      <c r="SIY29" s="267"/>
      <c r="SIZ29" s="267"/>
      <c r="SJA29" s="267"/>
      <c r="SJB29" s="267"/>
      <c r="SJC29" s="267"/>
      <c r="SJD29" s="267"/>
      <c r="SJE29" s="267"/>
      <c r="SJF29" s="267"/>
      <c r="SJG29" s="267"/>
      <c r="SJH29" s="267"/>
      <c r="SJI29" s="267"/>
      <c r="SJJ29" s="267"/>
      <c r="SJK29" s="267"/>
      <c r="SJL29" s="267"/>
      <c r="SJM29" s="267"/>
      <c r="SJN29" s="267"/>
      <c r="SJO29" s="267"/>
      <c r="SJP29" s="267"/>
      <c r="SJQ29" s="267"/>
      <c r="SJR29" s="267"/>
      <c r="SJS29" s="267"/>
      <c r="SJT29" s="267"/>
      <c r="SJU29" s="267"/>
      <c r="SJV29" s="267"/>
      <c r="SJW29" s="267"/>
      <c r="SJX29" s="267"/>
      <c r="SJY29" s="267"/>
      <c r="SJZ29" s="267"/>
      <c r="SKA29" s="267"/>
      <c r="SKB29" s="267"/>
      <c r="SKC29" s="267"/>
      <c r="SKD29" s="267"/>
      <c r="SKE29" s="267"/>
      <c r="SKF29" s="267"/>
      <c r="SKG29" s="267"/>
      <c r="SKH29" s="267"/>
      <c r="SKI29" s="267"/>
      <c r="SKJ29" s="267"/>
      <c r="SKK29" s="267"/>
      <c r="SKL29" s="267"/>
      <c r="SKM29" s="267"/>
      <c r="SKN29" s="267"/>
      <c r="SKO29" s="267"/>
      <c r="SKP29" s="267"/>
      <c r="SKQ29" s="267"/>
      <c r="SKR29" s="267"/>
      <c r="SKS29" s="267"/>
      <c r="SKT29" s="267"/>
      <c r="SKU29" s="267"/>
      <c r="SKV29" s="267"/>
      <c r="SKW29" s="267"/>
      <c r="SKX29" s="267"/>
      <c r="SKY29" s="267"/>
      <c r="SKZ29" s="267"/>
      <c r="SLA29" s="267"/>
      <c r="SLB29" s="267"/>
      <c r="SLC29" s="267"/>
      <c r="SLD29" s="267"/>
      <c r="SLE29" s="267"/>
      <c r="SLF29" s="267"/>
      <c r="SLG29" s="267"/>
      <c r="SLH29" s="267"/>
      <c r="SLI29" s="267"/>
      <c r="SLJ29" s="267"/>
      <c r="SLK29" s="267"/>
      <c r="SLL29" s="267"/>
      <c r="SLM29" s="267"/>
      <c r="SLN29" s="267"/>
      <c r="SLO29" s="267"/>
      <c r="SLP29" s="267"/>
      <c r="SLQ29" s="267"/>
      <c r="SLR29" s="267"/>
      <c r="SLS29" s="267"/>
      <c r="SLT29" s="267"/>
      <c r="SLU29" s="267"/>
      <c r="SLV29" s="267"/>
      <c r="SLW29" s="267"/>
      <c r="SLX29" s="267"/>
      <c r="SLY29" s="267"/>
      <c r="SLZ29" s="267"/>
      <c r="SMA29" s="267"/>
      <c r="SMB29" s="267"/>
      <c r="SMC29" s="267"/>
      <c r="SMD29" s="267"/>
      <c r="SME29" s="267"/>
      <c r="SMF29" s="267"/>
      <c r="SMG29" s="267"/>
      <c r="SMH29" s="267"/>
      <c r="SMI29" s="267"/>
      <c r="SMJ29" s="267"/>
      <c r="SMK29" s="267"/>
      <c r="SML29" s="267"/>
      <c r="SMM29" s="267"/>
      <c r="SMN29" s="267"/>
      <c r="SMO29" s="267"/>
      <c r="SMP29" s="267"/>
      <c r="SMQ29" s="267"/>
      <c r="SMR29" s="267"/>
      <c r="SMS29" s="267"/>
      <c r="SMT29" s="267"/>
      <c r="SMU29" s="267"/>
      <c r="SMV29" s="267"/>
      <c r="SMW29" s="267"/>
      <c r="SMX29" s="267"/>
      <c r="SMY29" s="267"/>
      <c r="SMZ29" s="267"/>
      <c r="SNA29" s="267"/>
      <c r="SNB29" s="267"/>
      <c r="SNC29" s="267"/>
      <c r="SND29" s="267"/>
      <c r="SNE29" s="267"/>
      <c r="SNF29" s="267"/>
      <c r="SNG29" s="267"/>
      <c r="SNH29" s="267"/>
      <c r="SNI29" s="267"/>
      <c r="SNJ29" s="267"/>
      <c r="SNK29" s="267"/>
      <c r="SNL29" s="267"/>
      <c r="SNM29" s="267"/>
      <c r="SNN29" s="267"/>
      <c r="SNO29" s="267"/>
      <c r="SNP29" s="267"/>
      <c r="SNQ29" s="267"/>
      <c r="SNR29" s="267"/>
      <c r="SNS29" s="267"/>
      <c r="SNT29" s="267"/>
      <c r="SNU29" s="267"/>
      <c r="SNV29" s="267"/>
      <c r="SNW29" s="267"/>
      <c r="SNX29" s="267"/>
      <c r="SNY29" s="267"/>
      <c r="SNZ29" s="267"/>
      <c r="SOA29" s="267"/>
      <c r="SOB29" s="267"/>
      <c r="SOC29" s="267"/>
      <c r="SOD29" s="267"/>
      <c r="SOE29" s="267"/>
      <c r="SOF29" s="267"/>
      <c r="SOG29" s="267"/>
      <c r="SOH29" s="267"/>
      <c r="SOI29" s="267"/>
      <c r="SOJ29" s="267"/>
      <c r="SOK29" s="267"/>
      <c r="SOL29" s="267"/>
      <c r="SOM29" s="267"/>
      <c r="SON29" s="267"/>
      <c r="SOO29" s="267"/>
      <c r="SOP29" s="267"/>
      <c r="SOQ29" s="267"/>
      <c r="SOR29" s="267"/>
      <c r="SOS29" s="267"/>
      <c r="SOT29" s="267"/>
      <c r="SOU29" s="267"/>
      <c r="SOV29" s="267"/>
      <c r="SOW29" s="267"/>
      <c r="SOX29" s="267"/>
      <c r="SOY29" s="267"/>
      <c r="SOZ29" s="267"/>
      <c r="SPA29" s="267"/>
      <c r="SPB29" s="267"/>
      <c r="SPC29" s="267"/>
      <c r="SPD29" s="267"/>
      <c r="SPE29" s="267"/>
      <c r="SPF29" s="267"/>
      <c r="SPG29" s="267"/>
      <c r="SPH29" s="267"/>
      <c r="SPI29" s="267"/>
      <c r="SPJ29" s="267"/>
      <c r="SPK29" s="267"/>
      <c r="SPL29" s="267"/>
      <c r="SPM29" s="267"/>
      <c r="SPN29" s="267"/>
      <c r="SPO29" s="267"/>
      <c r="SPP29" s="267"/>
      <c r="SPQ29" s="267"/>
      <c r="SPR29" s="267"/>
      <c r="SPS29" s="267"/>
      <c r="SPT29" s="267"/>
      <c r="SPU29" s="267"/>
      <c r="SPV29" s="267"/>
      <c r="SPW29" s="267"/>
      <c r="SPX29" s="267"/>
      <c r="SPY29" s="267"/>
      <c r="SPZ29" s="267"/>
      <c r="SQA29" s="267"/>
      <c r="SQB29" s="267"/>
      <c r="SQC29" s="267"/>
      <c r="SQD29" s="267"/>
      <c r="SQE29" s="267"/>
      <c r="SQF29" s="267"/>
      <c r="SQG29" s="267"/>
      <c r="SQH29" s="267"/>
      <c r="SQI29" s="267"/>
      <c r="SQJ29" s="267"/>
      <c r="SQK29" s="267"/>
      <c r="SQL29" s="267"/>
      <c r="SQM29" s="267"/>
      <c r="SQN29" s="267"/>
      <c r="SQO29" s="267"/>
      <c r="SQP29" s="267"/>
      <c r="SQQ29" s="267"/>
      <c r="SQR29" s="267"/>
      <c r="SQS29" s="267"/>
      <c r="SQT29" s="267"/>
      <c r="SQU29" s="267"/>
      <c r="SQV29" s="267"/>
      <c r="SQW29" s="267"/>
      <c r="SQX29" s="267"/>
      <c r="SQY29" s="267"/>
      <c r="SQZ29" s="267"/>
      <c r="SRA29" s="267"/>
      <c r="SRB29" s="267"/>
      <c r="SRC29" s="267"/>
      <c r="SRD29" s="267"/>
      <c r="SRE29" s="267"/>
      <c r="SRF29" s="267"/>
      <c r="SRG29" s="267"/>
      <c r="SRH29" s="267"/>
      <c r="SRI29" s="267"/>
      <c r="SRJ29" s="267"/>
      <c r="SRK29" s="267"/>
      <c r="SRL29" s="267"/>
      <c r="SRM29" s="267"/>
      <c r="SRN29" s="267"/>
      <c r="SRO29" s="267"/>
      <c r="SRP29" s="267"/>
      <c r="SRQ29" s="267"/>
      <c r="SRR29" s="267"/>
      <c r="SRS29" s="267"/>
      <c r="SRT29" s="267"/>
      <c r="SRU29" s="267"/>
      <c r="SRV29" s="267"/>
      <c r="SRW29" s="267"/>
      <c r="SRX29" s="267"/>
      <c r="SRY29" s="267"/>
      <c r="SRZ29" s="267"/>
      <c r="SSA29" s="267"/>
      <c r="SSB29" s="267"/>
      <c r="SSC29" s="267"/>
      <c r="SSD29" s="267"/>
      <c r="SSE29" s="267"/>
      <c r="SSF29" s="267"/>
      <c r="SSG29" s="267"/>
      <c r="SSH29" s="267"/>
      <c r="SSI29" s="267"/>
      <c r="SSJ29" s="267"/>
      <c r="SSK29" s="267"/>
      <c r="SSL29" s="267"/>
      <c r="SSM29" s="267"/>
      <c r="SSN29" s="267"/>
      <c r="SSO29" s="267"/>
      <c r="SSP29" s="267"/>
      <c r="SSQ29" s="267"/>
      <c r="SSR29" s="267"/>
      <c r="SSS29" s="267"/>
      <c r="SST29" s="267"/>
      <c r="SSU29" s="267"/>
      <c r="SSV29" s="267"/>
      <c r="SSW29" s="267"/>
      <c r="SSX29" s="267"/>
      <c r="SSY29" s="267"/>
      <c r="SSZ29" s="267"/>
      <c r="STA29" s="267"/>
      <c r="STB29" s="267"/>
      <c r="STC29" s="267"/>
      <c r="STD29" s="267"/>
      <c r="STE29" s="267"/>
      <c r="STF29" s="267"/>
      <c r="STG29" s="267"/>
      <c r="STH29" s="267"/>
      <c r="STI29" s="267"/>
      <c r="STJ29" s="267"/>
      <c r="STK29" s="267"/>
      <c r="STL29" s="267"/>
      <c r="STM29" s="267"/>
      <c r="STN29" s="267"/>
      <c r="STO29" s="267"/>
      <c r="STP29" s="267"/>
      <c r="STQ29" s="267"/>
      <c r="STR29" s="267"/>
      <c r="STS29" s="267"/>
      <c r="STT29" s="267"/>
      <c r="STU29" s="267"/>
      <c r="STV29" s="267"/>
      <c r="STW29" s="267"/>
      <c r="STX29" s="267"/>
      <c r="STY29" s="267"/>
      <c r="STZ29" s="267"/>
      <c r="SUA29" s="267"/>
      <c r="SUB29" s="267"/>
      <c r="SUC29" s="267"/>
      <c r="SUD29" s="267"/>
      <c r="SUE29" s="267"/>
      <c r="SUF29" s="267"/>
      <c r="SUG29" s="267"/>
      <c r="SUH29" s="267"/>
      <c r="SUI29" s="267"/>
      <c r="SUJ29" s="267"/>
      <c r="SUK29" s="267"/>
      <c r="SUL29" s="267"/>
      <c r="SUM29" s="267"/>
      <c r="SUN29" s="267"/>
      <c r="SUO29" s="267"/>
      <c r="SUP29" s="267"/>
      <c r="SUQ29" s="267"/>
      <c r="SUR29" s="267"/>
      <c r="SUS29" s="267"/>
      <c r="SUT29" s="267"/>
      <c r="SUU29" s="267"/>
      <c r="SUV29" s="267"/>
      <c r="SUW29" s="267"/>
      <c r="SUX29" s="267"/>
      <c r="SUY29" s="267"/>
      <c r="SUZ29" s="267"/>
      <c r="SVA29" s="267"/>
      <c r="SVB29" s="267"/>
      <c r="SVC29" s="267"/>
      <c r="SVD29" s="267"/>
      <c r="SVE29" s="267"/>
      <c r="SVF29" s="267"/>
      <c r="SVG29" s="267"/>
      <c r="SVH29" s="267"/>
      <c r="SVI29" s="267"/>
      <c r="SVJ29" s="267"/>
      <c r="SVK29" s="267"/>
      <c r="SVL29" s="267"/>
      <c r="SVM29" s="267"/>
      <c r="SVN29" s="267"/>
      <c r="SVO29" s="267"/>
      <c r="SVP29" s="267"/>
      <c r="SVQ29" s="267"/>
      <c r="SVR29" s="267"/>
      <c r="SVS29" s="267"/>
      <c r="SVT29" s="267"/>
      <c r="SVU29" s="267"/>
      <c r="SVV29" s="267"/>
      <c r="SVW29" s="267"/>
      <c r="SVX29" s="267"/>
      <c r="SVY29" s="267"/>
      <c r="SVZ29" s="267"/>
      <c r="SWA29" s="267"/>
      <c r="SWB29" s="267"/>
      <c r="SWC29" s="267"/>
      <c r="SWD29" s="267"/>
      <c r="SWE29" s="267"/>
      <c r="SWF29" s="267"/>
      <c r="SWG29" s="267"/>
      <c r="SWH29" s="267"/>
      <c r="SWI29" s="267"/>
      <c r="SWJ29" s="267"/>
      <c r="SWK29" s="267"/>
      <c r="SWL29" s="267"/>
      <c r="SWM29" s="267"/>
      <c r="SWN29" s="267"/>
      <c r="SWO29" s="267"/>
      <c r="SWP29" s="267"/>
      <c r="SWQ29" s="267"/>
      <c r="SWR29" s="267"/>
      <c r="SWS29" s="267"/>
      <c r="SWT29" s="267"/>
      <c r="SWU29" s="267"/>
      <c r="SWV29" s="267"/>
      <c r="SWW29" s="267"/>
      <c r="SWX29" s="267"/>
      <c r="SWY29" s="267"/>
      <c r="SWZ29" s="267"/>
      <c r="SXA29" s="267"/>
      <c r="SXB29" s="267"/>
      <c r="SXC29" s="267"/>
      <c r="SXD29" s="267"/>
      <c r="SXE29" s="267"/>
      <c r="SXF29" s="267"/>
      <c r="SXG29" s="267"/>
      <c r="SXH29" s="267"/>
      <c r="SXI29" s="267"/>
      <c r="SXJ29" s="267"/>
      <c r="SXK29" s="267"/>
      <c r="SXL29" s="267"/>
      <c r="SXM29" s="267"/>
      <c r="SXN29" s="267"/>
      <c r="SXO29" s="267"/>
      <c r="SXP29" s="267"/>
      <c r="SXQ29" s="267"/>
      <c r="SXR29" s="267"/>
      <c r="SXS29" s="267"/>
      <c r="SXT29" s="267"/>
      <c r="SXU29" s="267"/>
      <c r="SXV29" s="267"/>
      <c r="SXW29" s="267"/>
      <c r="SXX29" s="267"/>
      <c r="SXY29" s="267"/>
      <c r="SXZ29" s="267"/>
      <c r="SYA29" s="267"/>
      <c r="SYB29" s="267"/>
      <c r="SYC29" s="267"/>
      <c r="SYD29" s="267"/>
      <c r="SYE29" s="267"/>
      <c r="SYF29" s="267"/>
      <c r="SYG29" s="267"/>
      <c r="SYH29" s="267"/>
      <c r="SYI29" s="267"/>
      <c r="SYJ29" s="267"/>
      <c r="SYK29" s="267"/>
      <c r="SYL29" s="267"/>
      <c r="SYM29" s="267"/>
      <c r="SYN29" s="267"/>
      <c r="SYO29" s="267"/>
      <c r="SYP29" s="267"/>
      <c r="SYQ29" s="267"/>
      <c r="SYR29" s="267"/>
      <c r="SYS29" s="267"/>
      <c r="SYT29" s="267"/>
      <c r="SYU29" s="267"/>
      <c r="SYV29" s="267"/>
      <c r="SYW29" s="267"/>
      <c r="SYX29" s="267"/>
      <c r="SYY29" s="267"/>
      <c r="SYZ29" s="267"/>
      <c r="SZA29" s="267"/>
      <c r="SZB29" s="267"/>
      <c r="SZC29" s="267"/>
      <c r="SZD29" s="267"/>
      <c r="SZE29" s="267"/>
      <c r="SZF29" s="267"/>
      <c r="SZG29" s="267"/>
      <c r="SZH29" s="267"/>
      <c r="SZI29" s="267"/>
      <c r="SZJ29" s="267"/>
      <c r="SZK29" s="267"/>
      <c r="SZL29" s="267"/>
      <c r="SZM29" s="267"/>
      <c r="SZN29" s="267"/>
      <c r="SZO29" s="267"/>
      <c r="SZP29" s="267"/>
      <c r="SZQ29" s="267"/>
      <c r="SZR29" s="267"/>
      <c r="SZS29" s="267"/>
      <c r="SZT29" s="267"/>
      <c r="SZU29" s="267"/>
      <c r="SZV29" s="267"/>
      <c r="SZW29" s="267"/>
      <c r="SZX29" s="267"/>
      <c r="SZY29" s="267"/>
      <c r="SZZ29" s="267"/>
      <c r="TAA29" s="267"/>
      <c r="TAB29" s="267"/>
      <c r="TAC29" s="267"/>
      <c r="TAD29" s="267"/>
      <c r="TAE29" s="267"/>
      <c r="TAF29" s="267"/>
      <c r="TAG29" s="267"/>
      <c r="TAH29" s="267"/>
      <c r="TAI29" s="267"/>
      <c r="TAJ29" s="267"/>
      <c r="TAK29" s="267"/>
      <c r="TAL29" s="267"/>
      <c r="TAM29" s="267"/>
      <c r="TAN29" s="267"/>
      <c r="TAO29" s="267"/>
      <c r="TAP29" s="267"/>
      <c r="TAQ29" s="267"/>
      <c r="TAR29" s="267"/>
      <c r="TAS29" s="267"/>
      <c r="TAT29" s="267"/>
      <c r="TAU29" s="267"/>
      <c r="TAV29" s="267"/>
      <c r="TAW29" s="267"/>
      <c r="TAX29" s="267"/>
      <c r="TAY29" s="267"/>
      <c r="TAZ29" s="267"/>
      <c r="TBA29" s="267"/>
      <c r="TBB29" s="267"/>
      <c r="TBC29" s="267"/>
      <c r="TBD29" s="267"/>
      <c r="TBE29" s="267"/>
      <c r="TBF29" s="267"/>
      <c r="TBG29" s="267"/>
      <c r="TBH29" s="267"/>
      <c r="TBI29" s="267"/>
      <c r="TBJ29" s="267"/>
      <c r="TBK29" s="267"/>
      <c r="TBL29" s="267"/>
      <c r="TBM29" s="267"/>
      <c r="TBN29" s="267"/>
      <c r="TBO29" s="267"/>
      <c r="TBP29" s="267"/>
      <c r="TBQ29" s="267"/>
      <c r="TBR29" s="267"/>
      <c r="TBS29" s="267"/>
      <c r="TBT29" s="267"/>
      <c r="TBU29" s="267"/>
      <c r="TBV29" s="267"/>
      <c r="TBW29" s="267"/>
      <c r="TBX29" s="267"/>
      <c r="TBY29" s="267"/>
      <c r="TBZ29" s="267"/>
      <c r="TCA29" s="267"/>
      <c r="TCB29" s="267"/>
      <c r="TCC29" s="267"/>
      <c r="TCD29" s="267"/>
      <c r="TCE29" s="267"/>
      <c r="TCF29" s="267"/>
      <c r="TCG29" s="267"/>
      <c r="TCH29" s="267"/>
      <c r="TCI29" s="267"/>
      <c r="TCJ29" s="267"/>
      <c r="TCK29" s="267"/>
      <c r="TCL29" s="267"/>
      <c r="TCM29" s="267"/>
      <c r="TCN29" s="267"/>
      <c r="TCO29" s="267"/>
      <c r="TCP29" s="267"/>
      <c r="TCQ29" s="267"/>
      <c r="TCR29" s="267"/>
      <c r="TCS29" s="267"/>
      <c r="TCT29" s="267"/>
      <c r="TCU29" s="267"/>
      <c r="TCV29" s="267"/>
      <c r="TCW29" s="267"/>
      <c r="TCX29" s="267"/>
      <c r="TCY29" s="267"/>
      <c r="TCZ29" s="267"/>
      <c r="TDA29" s="267"/>
      <c r="TDB29" s="267"/>
      <c r="TDC29" s="267"/>
      <c r="TDD29" s="267"/>
      <c r="TDE29" s="267"/>
      <c r="TDF29" s="267"/>
      <c r="TDG29" s="267"/>
      <c r="TDH29" s="267"/>
      <c r="TDI29" s="267"/>
      <c r="TDJ29" s="267"/>
      <c r="TDK29" s="267"/>
      <c r="TDL29" s="267"/>
      <c r="TDM29" s="267"/>
      <c r="TDN29" s="267"/>
      <c r="TDO29" s="267"/>
      <c r="TDP29" s="267"/>
      <c r="TDQ29" s="267"/>
      <c r="TDR29" s="267"/>
      <c r="TDS29" s="267"/>
      <c r="TDT29" s="267"/>
      <c r="TDU29" s="267"/>
      <c r="TDV29" s="267"/>
      <c r="TDW29" s="267"/>
      <c r="TDX29" s="267"/>
      <c r="TDY29" s="267"/>
      <c r="TDZ29" s="267"/>
      <c r="TEA29" s="267"/>
      <c r="TEB29" s="267"/>
      <c r="TEC29" s="267"/>
      <c r="TED29" s="267"/>
      <c r="TEE29" s="267"/>
      <c r="TEF29" s="267"/>
      <c r="TEG29" s="267"/>
      <c r="TEH29" s="267"/>
      <c r="TEI29" s="267"/>
      <c r="TEJ29" s="267"/>
      <c r="TEK29" s="267"/>
      <c r="TEL29" s="267"/>
      <c r="TEM29" s="267"/>
      <c r="TEN29" s="267"/>
      <c r="TEO29" s="267"/>
      <c r="TEP29" s="267"/>
      <c r="TEQ29" s="267"/>
      <c r="TER29" s="267"/>
      <c r="TES29" s="267"/>
      <c r="TET29" s="267"/>
      <c r="TEU29" s="267"/>
      <c r="TEV29" s="267"/>
      <c r="TEW29" s="267"/>
      <c r="TEX29" s="267"/>
      <c r="TEY29" s="267"/>
      <c r="TEZ29" s="267"/>
      <c r="TFA29" s="267"/>
      <c r="TFB29" s="267"/>
      <c r="TFC29" s="267"/>
      <c r="TFD29" s="267"/>
      <c r="TFE29" s="267"/>
      <c r="TFF29" s="267"/>
      <c r="TFG29" s="267"/>
      <c r="TFH29" s="267"/>
      <c r="TFI29" s="267"/>
      <c r="TFJ29" s="267"/>
      <c r="TFK29" s="267"/>
      <c r="TFL29" s="267"/>
      <c r="TFM29" s="267"/>
      <c r="TFN29" s="267"/>
      <c r="TFO29" s="267"/>
      <c r="TFP29" s="267"/>
      <c r="TFQ29" s="267"/>
      <c r="TFR29" s="267"/>
      <c r="TFS29" s="267"/>
      <c r="TFT29" s="267"/>
      <c r="TFU29" s="267"/>
      <c r="TFV29" s="267"/>
      <c r="TFW29" s="267"/>
      <c r="TFX29" s="267"/>
      <c r="TFY29" s="267"/>
      <c r="TFZ29" s="267"/>
      <c r="TGA29" s="267"/>
      <c r="TGB29" s="267"/>
      <c r="TGC29" s="267"/>
      <c r="TGD29" s="267"/>
      <c r="TGE29" s="267"/>
      <c r="TGF29" s="267"/>
      <c r="TGG29" s="267"/>
      <c r="TGH29" s="267"/>
      <c r="TGI29" s="267"/>
      <c r="TGJ29" s="267"/>
      <c r="TGK29" s="267"/>
      <c r="TGL29" s="267"/>
      <c r="TGM29" s="267"/>
      <c r="TGN29" s="267"/>
      <c r="TGO29" s="267"/>
      <c r="TGP29" s="267"/>
      <c r="TGQ29" s="267"/>
      <c r="TGR29" s="267"/>
      <c r="TGS29" s="267"/>
      <c r="TGT29" s="267"/>
      <c r="TGU29" s="267"/>
      <c r="TGV29" s="267"/>
      <c r="TGW29" s="267"/>
      <c r="TGX29" s="267"/>
      <c r="TGY29" s="267"/>
      <c r="TGZ29" s="267"/>
      <c r="THA29" s="267"/>
      <c r="THB29" s="267"/>
      <c r="THC29" s="267"/>
      <c r="THD29" s="267"/>
      <c r="THE29" s="267"/>
      <c r="THF29" s="267"/>
      <c r="THG29" s="267"/>
      <c r="THH29" s="267"/>
      <c r="THI29" s="267"/>
      <c r="THJ29" s="267"/>
      <c r="THK29" s="267"/>
      <c r="THL29" s="267"/>
      <c r="THM29" s="267"/>
      <c r="THN29" s="267"/>
      <c r="THO29" s="267"/>
      <c r="THP29" s="267"/>
      <c r="THQ29" s="267"/>
      <c r="THR29" s="267"/>
      <c r="THS29" s="267"/>
      <c r="THT29" s="267"/>
      <c r="THU29" s="267"/>
      <c r="THV29" s="267"/>
      <c r="THW29" s="267"/>
      <c r="THX29" s="267"/>
      <c r="THY29" s="267"/>
      <c r="THZ29" s="267"/>
      <c r="TIA29" s="267"/>
      <c r="TIB29" s="267"/>
      <c r="TIC29" s="267"/>
      <c r="TID29" s="267"/>
      <c r="TIE29" s="267"/>
      <c r="TIF29" s="267"/>
      <c r="TIG29" s="267"/>
      <c r="TIH29" s="267"/>
      <c r="TII29" s="267"/>
      <c r="TIJ29" s="267"/>
      <c r="TIK29" s="267"/>
      <c r="TIL29" s="267"/>
      <c r="TIM29" s="267"/>
      <c r="TIN29" s="267"/>
      <c r="TIO29" s="267"/>
      <c r="TIP29" s="267"/>
      <c r="TIQ29" s="267"/>
      <c r="TIR29" s="267"/>
      <c r="TIS29" s="267"/>
      <c r="TIT29" s="267"/>
      <c r="TIU29" s="267"/>
      <c r="TIV29" s="267"/>
      <c r="TIW29" s="267"/>
      <c r="TIX29" s="267"/>
      <c r="TIY29" s="267"/>
      <c r="TIZ29" s="267"/>
      <c r="TJA29" s="267"/>
      <c r="TJB29" s="267"/>
      <c r="TJC29" s="267"/>
      <c r="TJD29" s="267"/>
      <c r="TJE29" s="267"/>
      <c r="TJF29" s="267"/>
      <c r="TJG29" s="267"/>
      <c r="TJH29" s="267"/>
      <c r="TJI29" s="267"/>
      <c r="TJJ29" s="267"/>
      <c r="TJK29" s="267"/>
      <c r="TJL29" s="267"/>
      <c r="TJM29" s="267"/>
      <c r="TJN29" s="267"/>
      <c r="TJO29" s="267"/>
      <c r="TJP29" s="267"/>
      <c r="TJQ29" s="267"/>
      <c r="TJR29" s="267"/>
      <c r="TJS29" s="267"/>
      <c r="TJT29" s="267"/>
      <c r="TJU29" s="267"/>
      <c r="TJV29" s="267"/>
      <c r="TJW29" s="267"/>
      <c r="TJX29" s="267"/>
      <c r="TJY29" s="267"/>
      <c r="TJZ29" s="267"/>
      <c r="TKA29" s="267"/>
      <c r="TKB29" s="267"/>
      <c r="TKC29" s="267"/>
      <c r="TKD29" s="267"/>
      <c r="TKE29" s="267"/>
      <c r="TKF29" s="267"/>
      <c r="TKG29" s="267"/>
      <c r="TKH29" s="267"/>
      <c r="TKI29" s="267"/>
      <c r="TKJ29" s="267"/>
      <c r="TKK29" s="267"/>
      <c r="TKL29" s="267"/>
      <c r="TKM29" s="267"/>
      <c r="TKN29" s="267"/>
      <c r="TKO29" s="267"/>
      <c r="TKP29" s="267"/>
      <c r="TKQ29" s="267"/>
      <c r="TKR29" s="267"/>
      <c r="TKS29" s="267"/>
      <c r="TKT29" s="267"/>
      <c r="TKU29" s="267"/>
      <c r="TKV29" s="267"/>
      <c r="TKW29" s="267"/>
      <c r="TKX29" s="267"/>
      <c r="TKY29" s="267"/>
      <c r="TKZ29" s="267"/>
      <c r="TLA29" s="267"/>
      <c r="TLB29" s="267"/>
      <c r="TLC29" s="267"/>
      <c r="TLD29" s="267"/>
      <c r="TLE29" s="267"/>
      <c r="TLF29" s="267"/>
      <c r="TLG29" s="267"/>
      <c r="TLH29" s="267"/>
      <c r="TLI29" s="267"/>
      <c r="TLJ29" s="267"/>
      <c r="TLK29" s="267"/>
      <c r="TLL29" s="267"/>
      <c r="TLM29" s="267"/>
      <c r="TLN29" s="267"/>
      <c r="TLO29" s="267"/>
      <c r="TLP29" s="267"/>
      <c r="TLQ29" s="267"/>
      <c r="TLR29" s="267"/>
      <c r="TLS29" s="267"/>
      <c r="TLT29" s="267"/>
      <c r="TLU29" s="267"/>
      <c r="TLV29" s="267"/>
      <c r="TLW29" s="267"/>
      <c r="TLX29" s="267"/>
      <c r="TLY29" s="267"/>
      <c r="TLZ29" s="267"/>
      <c r="TMA29" s="267"/>
      <c r="TMB29" s="267"/>
      <c r="TMC29" s="267"/>
      <c r="TMD29" s="267"/>
      <c r="TME29" s="267"/>
      <c r="TMF29" s="267"/>
      <c r="TMG29" s="267"/>
      <c r="TMH29" s="267"/>
      <c r="TMI29" s="267"/>
      <c r="TMJ29" s="267"/>
      <c r="TMK29" s="267"/>
      <c r="TML29" s="267"/>
      <c r="TMM29" s="267"/>
      <c r="TMN29" s="267"/>
      <c r="TMO29" s="267"/>
      <c r="TMP29" s="267"/>
      <c r="TMQ29" s="267"/>
      <c r="TMR29" s="267"/>
      <c r="TMS29" s="267"/>
      <c r="TMT29" s="267"/>
      <c r="TMU29" s="267"/>
      <c r="TMV29" s="267"/>
      <c r="TMW29" s="267"/>
      <c r="TMX29" s="267"/>
      <c r="TMY29" s="267"/>
      <c r="TMZ29" s="267"/>
      <c r="TNA29" s="267"/>
      <c r="TNB29" s="267"/>
      <c r="TNC29" s="267"/>
      <c r="TND29" s="267"/>
      <c r="TNE29" s="267"/>
      <c r="TNF29" s="267"/>
      <c r="TNG29" s="267"/>
      <c r="TNH29" s="267"/>
      <c r="TNI29" s="267"/>
      <c r="TNJ29" s="267"/>
      <c r="TNK29" s="267"/>
      <c r="TNL29" s="267"/>
      <c r="TNM29" s="267"/>
      <c r="TNN29" s="267"/>
      <c r="TNO29" s="267"/>
      <c r="TNP29" s="267"/>
      <c r="TNQ29" s="267"/>
      <c r="TNR29" s="267"/>
      <c r="TNS29" s="267"/>
      <c r="TNT29" s="267"/>
      <c r="TNU29" s="267"/>
      <c r="TNV29" s="267"/>
      <c r="TNW29" s="267"/>
      <c r="TNX29" s="267"/>
      <c r="TNY29" s="267"/>
      <c r="TNZ29" s="267"/>
      <c r="TOA29" s="267"/>
      <c r="TOB29" s="267"/>
      <c r="TOC29" s="267"/>
      <c r="TOD29" s="267"/>
      <c r="TOE29" s="267"/>
      <c r="TOF29" s="267"/>
      <c r="TOG29" s="267"/>
      <c r="TOH29" s="267"/>
      <c r="TOI29" s="267"/>
      <c r="TOJ29" s="267"/>
      <c r="TOK29" s="267"/>
      <c r="TOL29" s="267"/>
      <c r="TOM29" s="267"/>
      <c r="TON29" s="267"/>
      <c r="TOO29" s="267"/>
      <c r="TOP29" s="267"/>
      <c r="TOQ29" s="267"/>
      <c r="TOR29" s="267"/>
      <c r="TOS29" s="267"/>
      <c r="TOT29" s="267"/>
      <c r="TOU29" s="267"/>
      <c r="TOV29" s="267"/>
      <c r="TOW29" s="267"/>
      <c r="TOX29" s="267"/>
      <c r="TOY29" s="267"/>
      <c r="TOZ29" s="267"/>
      <c r="TPA29" s="267"/>
      <c r="TPB29" s="267"/>
      <c r="TPC29" s="267"/>
      <c r="TPD29" s="267"/>
      <c r="TPE29" s="267"/>
      <c r="TPF29" s="267"/>
      <c r="TPG29" s="267"/>
      <c r="TPH29" s="267"/>
      <c r="TPI29" s="267"/>
      <c r="TPJ29" s="267"/>
      <c r="TPK29" s="267"/>
      <c r="TPL29" s="267"/>
      <c r="TPM29" s="267"/>
      <c r="TPN29" s="267"/>
      <c r="TPO29" s="267"/>
      <c r="TPP29" s="267"/>
      <c r="TPQ29" s="267"/>
      <c r="TPR29" s="267"/>
      <c r="TPS29" s="267"/>
      <c r="TPT29" s="267"/>
      <c r="TPU29" s="267"/>
      <c r="TPV29" s="267"/>
      <c r="TPW29" s="267"/>
      <c r="TPX29" s="267"/>
      <c r="TPY29" s="267"/>
      <c r="TPZ29" s="267"/>
      <c r="TQA29" s="267"/>
      <c r="TQB29" s="267"/>
      <c r="TQC29" s="267"/>
      <c r="TQD29" s="267"/>
      <c r="TQE29" s="267"/>
      <c r="TQF29" s="267"/>
      <c r="TQG29" s="267"/>
      <c r="TQH29" s="267"/>
      <c r="TQI29" s="267"/>
      <c r="TQJ29" s="267"/>
      <c r="TQK29" s="267"/>
      <c r="TQL29" s="267"/>
      <c r="TQM29" s="267"/>
      <c r="TQN29" s="267"/>
      <c r="TQO29" s="267"/>
      <c r="TQP29" s="267"/>
      <c r="TQQ29" s="267"/>
      <c r="TQR29" s="267"/>
      <c r="TQS29" s="267"/>
      <c r="TQT29" s="267"/>
      <c r="TQU29" s="267"/>
      <c r="TQV29" s="267"/>
      <c r="TQW29" s="267"/>
      <c r="TQX29" s="267"/>
      <c r="TQY29" s="267"/>
      <c r="TQZ29" s="267"/>
      <c r="TRA29" s="267"/>
      <c r="TRB29" s="267"/>
      <c r="TRC29" s="267"/>
      <c r="TRD29" s="267"/>
      <c r="TRE29" s="267"/>
      <c r="TRF29" s="267"/>
      <c r="TRG29" s="267"/>
      <c r="TRH29" s="267"/>
      <c r="TRI29" s="267"/>
      <c r="TRJ29" s="267"/>
      <c r="TRK29" s="267"/>
      <c r="TRL29" s="267"/>
      <c r="TRM29" s="267"/>
      <c r="TRN29" s="267"/>
      <c r="TRO29" s="267"/>
      <c r="TRP29" s="267"/>
      <c r="TRQ29" s="267"/>
      <c r="TRR29" s="267"/>
      <c r="TRS29" s="267"/>
      <c r="TRT29" s="267"/>
      <c r="TRU29" s="267"/>
      <c r="TRV29" s="267"/>
      <c r="TRW29" s="267"/>
      <c r="TRX29" s="267"/>
      <c r="TRY29" s="267"/>
      <c r="TRZ29" s="267"/>
      <c r="TSA29" s="267"/>
      <c r="TSB29" s="267"/>
      <c r="TSC29" s="267"/>
      <c r="TSD29" s="267"/>
      <c r="TSE29" s="267"/>
      <c r="TSF29" s="267"/>
      <c r="TSG29" s="267"/>
      <c r="TSH29" s="267"/>
      <c r="TSI29" s="267"/>
      <c r="TSJ29" s="267"/>
      <c r="TSK29" s="267"/>
      <c r="TSL29" s="267"/>
      <c r="TSM29" s="267"/>
      <c r="TSN29" s="267"/>
      <c r="TSO29" s="267"/>
      <c r="TSP29" s="267"/>
      <c r="TSQ29" s="267"/>
      <c r="TSR29" s="267"/>
      <c r="TSS29" s="267"/>
      <c r="TST29" s="267"/>
      <c r="TSU29" s="267"/>
      <c r="TSV29" s="267"/>
      <c r="TSW29" s="267"/>
      <c r="TSX29" s="267"/>
      <c r="TSY29" s="267"/>
      <c r="TSZ29" s="267"/>
      <c r="TTA29" s="267"/>
      <c r="TTB29" s="267"/>
      <c r="TTC29" s="267"/>
      <c r="TTD29" s="267"/>
      <c r="TTE29" s="267"/>
      <c r="TTF29" s="267"/>
      <c r="TTG29" s="267"/>
      <c r="TTH29" s="267"/>
      <c r="TTI29" s="267"/>
      <c r="TTJ29" s="267"/>
      <c r="TTK29" s="267"/>
      <c r="TTL29" s="267"/>
      <c r="TTM29" s="267"/>
      <c r="TTN29" s="267"/>
      <c r="TTO29" s="267"/>
      <c r="TTP29" s="267"/>
      <c r="TTQ29" s="267"/>
      <c r="TTR29" s="267"/>
      <c r="TTS29" s="267"/>
      <c r="TTT29" s="267"/>
      <c r="TTU29" s="267"/>
      <c r="TTV29" s="267"/>
      <c r="TTW29" s="267"/>
      <c r="TTX29" s="267"/>
      <c r="TTY29" s="267"/>
      <c r="TTZ29" s="267"/>
      <c r="TUA29" s="267"/>
      <c r="TUB29" s="267"/>
      <c r="TUC29" s="267"/>
      <c r="TUD29" s="267"/>
      <c r="TUE29" s="267"/>
      <c r="TUF29" s="267"/>
      <c r="TUG29" s="267"/>
      <c r="TUH29" s="267"/>
      <c r="TUI29" s="267"/>
      <c r="TUJ29" s="267"/>
      <c r="TUK29" s="267"/>
      <c r="TUL29" s="267"/>
      <c r="TUM29" s="267"/>
      <c r="TUN29" s="267"/>
      <c r="TUO29" s="267"/>
      <c r="TUP29" s="267"/>
      <c r="TUQ29" s="267"/>
      <c r="TUR29" s="267"/>
      <c r="TUS29" s="267"/>
      <c r="TUT29" s="267"/>
      <c r="TUU29" s="267"/>
      <c r="TUV29" s="267"/>
      <c r="TUW29" s="267"/>
      <c r="TUX29" s="267"/>
      <c r="TUY29" s="267"/>
      <c r="TUZ29" s="267"/>
      <c r="TVA29" s="267"/>
      <c r="TVB29" s="267"/>
      <c r="TVC29" s="267"/>
      <c r="TVD29" s="267"/>
      <c r="TVE29" s="267"/>
      <c r="TVF29" s="267"/>
      <c r="TVG29" s="267"/>
      <c r="TVH29" s="267"/>
      <c r="TVI29" s="267"/>
      <c r="TVJ29" s="267"/>
      <c r="TVK29" s="267"/>
      <c r="TVL29" s="267"/>
      <c r="TVM29" s="267"/>
      <c r="TVN29" s="267"/>
      <c r="TVO29" s="267"/>
      <c r="TVP29" s="267"/>
      <c r="TVQ29" s="267"/>
      <c r="TVR29" s="267"/>
      <c r="TVS29" s="267"/>
      <c r="TVT29" s="267"/>
      <c r="TVU29" s="267"/>
      <c r="TVV29" s="267"/>
      <c r="TVW29" s="267"/>
      <c r="TVX29" s="267"/>
      <c r="TVY29" s="267"/>
      <c r="TVZ29" s="267"/>
      <c r="TWA29" s="267"/>
      <c r="TWB29" s="267"/>
      <c r="TWC29" s="267"/>
      <c r="TWD29" s="267"/>
      <c r="TWE29" s="267"/>
      <c r="TWF29" s="267"/>
      <c r="TWG29" s="267"/>
      <c r="TWH29" s="267"/>
      <c r="TWI29" s="267"/>
      <c r="TWJ29" s="267"/>
      <c r="TWK29" s="267"/>
      <c r="TWL29" s="267"/>
      <c r="TWM29" s="267"/>
      <c r="TWN29" s="267"/>
      <c r="TWO29" s="267"/>
      <c r="TWP29" s="267"/>
      <c r="TWQ29" s="267"/>
      <c r="TWR29" s="267"/>
      <c r="TWS29" s="267"/>
      <c r="TWT29" s="267"/>
      <c r="TWU29" s="267"/>
      <c r="TWV29" s="267"/>
      <c r="TWW29" s="267"/>
      <c r="TWX29" s="267"/>
      <c r="TWY29" s="267"/>
      <c r="TWZ29" s="267"/>
      <c r="TXA29" s="267"/>
      <c r="TXB29" s="267"/>
      <c r="TXC29" s="267"/>
      <c r="TXD29" s="267"/>
      <c r="TXE29" s="267"/>
      <c r="TXF29" s="267"/>
      <c r="TXG29" s="267"/>
      <c r="TXH29" s="267"/>
      <c r="TXI29" s="267"/>
      <c r="TXJ29" s="267"/>
      <c r="TXK29" s="267"/>
      <c r="TXL29" s="267"/>
      <c r="TXM29" s="267"/>
      <c r="TXN29" s="267"/>
      <c r="TXO29" s="267"/>
      <c r="TXP29" s="267"/>
      <c r="TXQ29" s="267"/>
      <c r="TXR29" s="267"/>
      <c r="TXS29" s="267"/>
      <c r="TXT29" s="267"/>
      <c r="TXU29" s="267"/>
      <c r="TXV29" s="267"/>
      <c r="TXW29" s="267"/>
      <c r="TXX29" s="267"/>
      <c r="TXY29" s="267"/>
      <c r="TXZ29" s="267"/>
      <c r="TYA29" s="267"/>
      <c r="TYB29" s="267"/>
      <c r="TYC29" s="267"/>
      <c r="TYD29" s="267"/>
      <c r="TYE29" s="267"/>
      <c r="TYF29" s="267"/>
      <c r="TYG29" s="267"/>
      <c r="TYH29" s="267"/>
      <c r="TYI29" s="267"/>
      <c r="TYJ29" s="267"/>
      <c r="TYK29" s="267"/>
      <c r="TYL29" s="267"/>
      <c r="TYM29" s="267"/>
      <c r="TYN29" s="267"/>
      <c r="TYO29" s="267"/>
      <c r="TYP29" s="267"/>
      <c r="TYQ29" s="267"/>
      <c r="TYR29" s="267"/>
      <c r="TYS29" s="267"/>
      <c r="TYT29" s="267"/>
      <c r="TYU29" s="267"/>
      <c r="TYV29" s="267"/>
      <c r="TYW29" s="267"/>
      <c r="TYX29" s="267"/>
      <c r="TYY29" s="267"/>
      <c r="TYZ29" s="267"/>
      <c r="TZA29" s="267"/>
      <c r="TZB29" s="267"/>
      <c r="TZC29" s="267"/>
      <c r="TZD29" s="267"/>
      <c r="TZE29" s="267"/>
      <c r="TZF29" s="267"/>
      <c r="TZG29" s="267"/>
      <c r="TZH29" s="267"/>
      <c r="TZI29" s="267"/>
      <c r="TZJ29" s="267"/>
      <c r="TZK29" s="267"/>
      <c r="TZL29" s="267"/>
      <c r="TZM29" s="267"/>
      <c r="TZN29" s="267"/>
      <c r="TZO29" s="267"/>
      <c r="TZP29" s="267"/>
      <c r="TZQ29" s="267"/>
      <c r="TZR29" s="267"/>
      <c r="TZS29" s="267"/>
      <c r="TZT29" s="267"/>
      <c r="TZU29" s="267"/>
      <c r="TZV29" s="267"/>
      <c r="TZW29" s="267"/>
      <c r="TZX29" s="267"/>
      <c r="TZY29" s="267"/>
      <c r="TZZ29" s="267"/>
      <c r="UAA29" s="267"/>
      <c r="UAB29" s="267"/>
      <c r="UAC29" s="267"/>
      <c r="UAD29" s="267"/>
      <c r="UAE29" s="267"/>
      <c r="UAF29" s="267"/>
      <c r="UAG29" s="267"/>
      <c r="UAH29" s="267"/>
      <c r="UAI29" s="267"/>
      <c r="UAJ29" s="267"/>
      <c r="UAK29" s="267"/>
      <c r="UAL29" s="267"/>
      <c r="UAM29" s="267"/>
      <c r="UAN29" s="267"/>
      <c r="UAO29" s="267"/>
      <c r="UAP29" s="267"/>
      <c r="UAQ29" s="267"/>
      <c r="UAR29" s="267"/>
      <c r="UAS29" s="267"/>
      <c r="UAT29" s="267"/>
      <c r="UAU29" s="267"/>
      <c r="UAV29" s="267"/>
      <c r="UAW29" s="267"/>
      <c r="UAX29" s="267"/>
      <c r="UAY29" s="267"/>
      <c r="UAZ29" s="267"/>
      <c r="UBA29" s="267"/>
      <c r="UBB29" s="267"/>
      <c r="UBC29" s="267"/>
      <c r="UBD29" s="267"/>
      <c r="UBE29" s="267"/>
      <c r="UBF29" s="267"/>
      <c r="UBG29" s="267"/>
      <c r="UBH29" s="267"/>
      <c r="UBI29" s="267"/>
      <c r="UBJ29" s="267"/>
      <c r="UBK29" s="267"/>
      <c r="UBL29" s="267"/>
      <c r="UBM29" s="267"/>
      <c r="UBN29" s="267"/>
      <c r="UBO29" s="267"/>
      <c r="UBP29" s="267"/>
      <c r="UBQ29" s="267"/>
      <c r="UBR29" s="267"/>
      <c r="UBS29" s="267"/>
      <c r="UBT29" s="267"/>
      <c r="UBU29" s="267"/>
      <c r="UBV29" s="267"/>
      <c r="UBW29" s="267"/>
      <c r="UBX29" s="267"/>
      <c r="UBY29" s="267"/>
      <c r="UBZ29" s="267"/>
      <c r="UCA29" s="267"/>
      <c r="UCB29" s="267"/>
      <c r="UCC29" s="267"/>
      <c r="UCD29" s="267"/>
      <c r="UCE29" s="267"/>
      <c r="UCF29" s="267"/>
      <c r="UCG29" s="267"/>
      <c r="UCH29" s="267"/>
      <c r="UCI29" s="267"/>
      <c r="UCJ29" s="267"/>
      <c r="UCK29" s="267"/>
      <c r="UCL29" s="267"/>
      <c r="UCM29" s="267"/>
      <c r="UCN29" s="267"/>
      <c r="UCO29" s="267"/>
      <c r="UCP29" s="267"/>
      <c r="UCQ29" s="267"/>
      <c r="UCR29" s="267"/>
      <c r="UCS29" s="267"/>
      <c r="UCT29" s="267"/>
      <c r="UCU29" s="267"/>
      <c r="UCV29" s="267"/>
      <c r="UCW29" s="267"/>
      <c r="UCX29" s="267"/>
      <c r="UCY29" s="267"/>
      <c r="UCZ29" s="267"/>
      <c r="UDA29" s="267"/>
      <c r="UDB29" s="267"/>
      <c r="UDC29" s="267"/>
      <c r="UDD29" s="267"/>
      <c r="UDE29" s="267"/>
      <c r="UDF29" s="267"/>
      <c r="UDG29" s="267"/>
      <c r="UDH29" s="267"/>
      <c r="UDI29" s="267"/>
      <c r="UDJ29" s="267"/>
      <c r="UDK29" s="267"/>
      <c r="UDL29" s="267"/>
      <c r="UDM29" s="267"/>
      <c r="UDN29" s="267"/>
      <c r="UDO29" s="267"/>
      <c r="UDP29" s="267"/>
      <c r="UDQ29" s="267"/>
      <c r="UDR29" s="267"/>
      <c r="UDS29" s="267"/>
      <c r="UDT29" s="267"/>
      <c r="UDU29" s="267"/>
      <c r="UDV29" s="267"/>
      <c r="UDW29" s="267"/>
      <c r="UDX29" s="267"/>
      <c r="UDY29" s="267"/>
      <c r="UDZ29" s="267"/>
      <c r="UEA29" s="267"/>
      <c r="UEB29" s="267"/>
      <c r="UEC29" s="267"/>
      <c r="UED29" s="267"/>
      <c r="UEE29" s="267"/>
      <c r="UEF29" s="267"/>
      <c r="UEG29" s="267"/>
      <c r="UEH29" s="267"/>
      <c r="UEI29" s="267"/>
      <c r="UEJ29" s="267"/>
      <c r="UEK29" s="267"/>
      <c r="UEL29" s="267"/>
      <c r="UEM29" s="267"/>
      <c r="UEN29" s="267"/>
      <c r="UEO29" s="267"/>
      <c r="UEP29" s="267"/>
      <c r="UEQ29" s="267"/>
      <c r="UER29" s="267"/>
      <c r="UES29" s="267"/>
      <c r="UET29" s="267"/>
      <c r="UEU29" s="267"/>
      <c r="UEV29" s="267"/>
      <c r="UEW29" s="267"/>
      <c r="UEX29" s="267"/>
      <c r="UEY29" s="267"/>
      <c r="UEZ29" s="267"/>
      <c r="UFA29" s="267"/>
      <c r="UFB29" s="267"/>
      <c r="UFC29" s="267"/>
      <c r="UFD29" s="267"/>
      <c r="UFE29" s="267"/>
      <c r="UFF29" s="267"/>
      <c r="UFG29" s="267"/>
      <c r="UFH29" s="267"/>
      <c r="UFI29" s="267"/>
      <c r="UFJ29" s="267"/>
      <c r="UFK29" s="267"/>
      <c r="UFL29" s="267"/>
      <c r="UFM29" s="267"/>
      <c r="UFN29" s="267"/>
      <c r="UFO29" s="267"/>
      <c r="UFP29" s="267"/>
      <c r="UFQ29" s="267"/>
      <c r="UFR29" s="267"/>
      <c r="UFS29" s="267"/>
      <c r="UFT29" s="267"/>
      <c r="UFU29" s="267"/>
      <c r="UFV29" s="267"/>
      <c r="UFW29" s="267"/>
      <c r="UFX29" s="267"/>
      <c r="UFY29" s="267"/>
      <c r="UFZ29" s="267"/>
      <c r="UGA29" s="267"/>
      <c r="UGB29" s="267"/>
      <c r="UGC29" s="267"/>
      <c r="UGD29" s="267"/>
      <c r="UGE29" s="267"/>
      <c r="UGF29" s="267"/>
      <c r="UGG29" s="267"/>
      <c r="UGH29" s="267"/>
      <c r="UGI29" s="267"/>
      <c r="UGJ29" s="267"/>
      <c r="UGK29" s="267"/>
      <c r="UGL29" s="267"/>
      <c r="UGM29" s="267"/>
      <c r="UGN29" s="267"/>
      <c r="UGO29" s="267"/>
      <c r="UGP29" s="267"/>
      <c r="UGQ29" s="267"/>
      <c r="UGR29" s="267"/>
      <c r="UGS29" s="267"/>
      <c r="UGT29" s="267"/>
      <c r="UGU29" s="267"/>
      <c r="UGV29" s="267"/>
      <c r="UGW29" s="267"/>
      <c r="UGX29" s="267"/>
      <c r="UGY29" s="267"/>
      <c r="UGZ29" s="267"/>
      <c r="UHA29" s="267"/>
      <c r="UHB29" s="267"/>
      <c r="UHC29" s="267"/>
      <c r="UHD29" s="267"/>
      <c r="UHE29" s="267"/>
      <c r="UHF29" s="267"/>
      <c r="UHG29" s="267"/>
      <c r="UHH29" s="267"/>
      <c r="UHI29" s="267"/>
      <c r="UHJ29" s="267"/>
      <c r="UHK29" s="267"/>
      <c r="UHL29" s="267"/>
      <c r="UHM29" s="267"/>
      <c r="UHN29" s="267"/>
      <c r="UHO29" s="267"/>
      <c r="UHP29" s="267"/>
      <c r="UHQ29" s="267"/>
      <c r="UHR29" s="267"/>
      <c r="UHS29" s="267"/>
      <c r="UHT29" s="267"/>
      <c r="UHU29" s="267"/>
      <c r="UHV29" s="267"/>
      <c r="UHW29" s="267"/>
      <c r="UHX29" s="267"/>
      <c r="UHY29" s="267"/>
      <c r="UHZ29" s="267"/>
      <c r="UIA29" s="267"/>
      <c r="UIB29" s="267"/>
      <c r="UIC29" s="267"/>
      <c r="UID29" s="267"/>
      <c r="UIE29" s="267"/>
      <c r="UIF29" s="267"/>
      <c r="UIG29" s="267"/>
      <c r="UIH29" s="267"/>
      <c r="UII29" s="267"/>
      <c r="UIJ29" s="267"/>
      <c r="UIK29" s="267"/>
      <c r="UIL29" s="267"/>
      <c r="UIM29" s="267"/>
      <c r="UIN29" s="267"/>
      <c r="UIO29" s="267"/>
      <c r="UIP29" s="267"/>
      <c r="UIQ29" s="267"/>
      <c r="UIR29" s="267"/>
      <c r="UIS29" s="267"/>
      <c r="UIT29" s="267"/>
      <c r="UIU29" s="267"/>
      <c r="UIV29" s="267"/>
      <c r="UIW29" s="267"/>
      <c r="UIX29" s="267"/>
      <c r="UIY29" s="267"/>
      <c r="UIZ29" s="267"/>
      <c r="UJA29" s="267"/>
      <c r="UJB29" s="267"/>
      <c r="UJC29" s="267"/>
      <c r="UJD29" s="267"/>
      <c r="UJE29" s="267"/>
      <c r="UJF29" s="267"/>
      <c r="UJG29" s="267"/>
      <c r="UJH29" s="267"/>
      <c r="UJI29" s="267"/>
      <c r="UJJ29" s="267"/>
      <c r="UJK29" s="267"/>
      <c r="UJL29" s="267"/>
      <c r="UJM29" s="267"/>
      <c r="UJN29" s="267"/>
      <c r="UJO29" s="267"/>
      <c r="UJP29" s="267"/>
      <c r="UJQ29" s="267"/>
      <c r="UJR29" s="267"/>
      <c r="UJS29" s="267"/>
      <c r="UJT29" s="267"/>
      <c r="UJU29" s="267"/>
      <c r="UJV29" s="267"/>
      <c r="UJW29" s="267"/>
      <c r="UJX29" s="267"/>
      <c r="UJY29" s="267"/>
      <c r="UJZ29" s="267"/>
      <c r="UKA29" s="267"/>
      <c r="UKB29" s="267"/>
      <c r="UKC29" s="267"/>
      <c r="UKD29" s="267"/>
      <c r="UKE29" s="267"/>
      <c r="UKF29" s="267"/>
      <c r="UKG29" s="267"/>
      <c r="UKH29" s="267"/>
      <c r="UKI29" s="267"/>
      <c r="UKJ29" s="267"/>
      <c r="UKK29" s="267"/>
      <c r="UKL29" s="267"/>
      <c r="UKM29" s="267"/>
      <c r="UKN29" s="267"/>
      <c r="UKO29" s="267"/>
      <c r="UKP29" s="267"/>
      <c r="UKQ29" s="267"/>
      <c r="UKR29" s="267"/>
      <c r="UKS29" s="267"/>
      <c r="UKT29" s="267"/>
      <c r="UKU29" s="267"/>
      <c r="UKV29" s="267"/>
      <c r="UKW29" s="267"/>
      <c r="UKX29" s="267"/>
      <c r="UKY29" s="267"/>
      <c r="UKZ29" s="267"/>
      <c r="ULA29" s="267"/>
      <c r="ULB29" s="267"/>
      <c r="ULC29" s="267"/>
      <c r="ULD29" s="267"/>
      <c r="ULE29" s="267"/>
      <c r="ULF29" s="267"/>
      <c r="ULG29" s="267"/>
      <c r="ULH29" s="267"/>
      <c r="ULI29" s="267"/>
      <c r="ULJ29" s="267"/>
      <c r="ULK29" s="267"/>
      <c r="ULL29" s="267"/>
      <c r="ULM29" s="267"/>
      <c r="ULN29" s="267"/>
      <c r="ULO29" s="267"/>
      <c r="ULP29" s="267"/>
      <c r="ULQ29" s="267"/>
      <c r="ULR29" s="267"/>
      <c r="ULS29" s="267"/>
      <c r="ULT29" s="267"/>
      <c r="ULU29" s="267"/>
      <c r="ULV29" s="267"/>
      <c r="ULW29" s="267"/>
      <c r="ULX29" s="267"/>
      <c r="ULY29" s="267"/>
      <c r="ULZ29" s="267"/>
      <c r="UMA29" s="267"/>
      <c r="UMB29" s="267"/>
      <c r="UMC29" s="267"/>
      <c r="UMD29" s="267"/>
      <c r="UME29" s="267"/>
      <c r="UMF29" s="267"/>
      <c r="UMG29" s="267"/>
      <c r="UMH29" s="267"/>
      <c r="UMI29" s="267"/>
      <c r="UMJ29" s="267"/>
      <c r="UMK29" s="267"/>
      <c r="UML29" s="267"/>
      <c r="UMM29" s="267"/>
      <c r="UMN29" s="267"/>
      <c r="UMO29" s="267"/>
      <c r="UMP29" s="267"/>
      <c r="UMQ29" s="267"/>
      <c r="UMR29" s="267"/>
      <c r="UMS29" s="267"/>
      <c r="UMT29" s="267"/>
      <c r="UMU29" s="267"/>
      <c r="UMV29" s="267"/>
      <c r="UMW29" s="267"/>
      <c r="UMX29" s="267"/>
      <c r="UMY29" s="267"/>
      <c r="UMZ29" s="267"/>
      <c r="UNA29" s="267"/>
      <c r="UNB29" s="267"/>
      <c r="UNC29" s="267"/>
      <c r="UND29" s="267"/>
      <c r="UNE29" s="267"/>
      <c r="UNF29" s="267"/>
      <c r="UNG29" s="267"/>
      <c r="UNH29" s="267"/>
      <c r="UNI29" s="267"/>
      <c r="UNJ29" s="267"/>
      <c r="UNK29" s="267"/>
      <c r="UNL29" s="267"/>
      <c r="UNM29" s="267"/>
      <c r="UNN29" s="267"/>
      <c r="UNO29" s="267"/>
      <c r="UNP29" s="267"/>
      <c r="UNQ29" s="267"/>
      <c r="UNR29" s="267"/>
      <c r="UNS29" s="267"/>
      <c r="UNT29" s="267"/>
      <c r="UNU29" s="267"/>
      <c r="UNV29" s="267"/>
      <c r="UNW29" s="267"/>
      <c r="UNX29" s="267"/>
      <c r="UNY29" s="267"/>
      <c r="UNZ29" s="267"/>
      <c r="UOA29" s="267"/>
      <c r="UOB29" s="267"/>
      <c r="UOC29" s="267"/>
      <c r="UOD29" s="267"/>
      <c r="UOE29" s="267"/>
      <c r="UOF29" s="267"/>
      <c r="UOG29" s="267"/>
      <c r="UOH29" s="267"/>
      <c r="UOI29" s="267"/>
      <c r="UOJ29" s="267"/>
      <c r="UOK29" s="267"/>
      <c r="UOL29" s="267"/>
      <c r="UOM29" s="267"/>
      <c r="UON29" s="267"/>
      <c r="UOO29" s="267"/>
      <c r="UOP29" s="267"/>
      <c r="UOQ29" s="267"/>
      <c r="UOR29" s="267"/>
      <c r="UOS29" s="267"/>
      <c r="UOT29" s="267"/>
      <c r="UOU29" s="267"/>
      <c r="UOV29" s="267"/>
      <c r="UOW29" s="267"/>
      <c r="UOX29" s="267"/>
      <c r="UOY29" s="267"/>
      <c r="UOZ29" s="267"/>
      <c r="UPA29" s="267"/>
      <c r="UPB29" s="267"/>
      <c r="UPC29" s="267"/>
      <c r="UPD29" s="267"/>
      <c r="UPE29" s="267"/>
      <c r="UPF29" s="267"/>
      <c r="UPG29" s="267"/>
      <c r="UPH29" s="267"/>
      <c r="UPI29" s="267"/>
      <c r="UPJ29" s="267"/>
      <c r="UPK29" s="267"/>
      <c r="UPL29" s="267"/>
      <c r="UPM29" s="267"/>
      <c r="UPN29" s="267"/>
      <c r="UPO29" s="267"/>
      <c r="UPP29" s="267"/>
      <c r="UPQ29" s="267"/>
      <c r="UPR29" s="267"/>
      <c r="UPS29" s="267"/>
      <c r="UPT29" s="267"/>
      <c r="UPU29" s="267"/>
      <c r="UPV29" s="267"/>
      <c r="UPW29" s="267"/>
      <c r="UPX29" s="267"/>
      <c r="UPY29" s="267"/>
      <c r="UPZ29" s="267"/>
      <c r="UQA29" s="267"/>
      <c r="UQB29" s="267"/>
      <c r="UQC29" s="267"/>
      <c r="UQD29" s="267"/>
      <c r="UQE29" s="267"/>
      <c r="UQF29" s="267"/>
      <c r="UQG29" s="267"/>
      <c r="UQH29" s="267"/>
      <c r="UQI29" s="267"/>
      <c r="UQJ29" s="267"/>
      <c r="UQK29" s="267"/>
      <c r="UQL29" s="267"/>
      <c r="UQM29" s="267"/>
      <c r="UQN29" s="267"/>
      <c r="UQO29" s="267"/>
      <c r="UQP29" s="267"/>
      <c r="UQQ29" s="267"/>
      <c r="UQR29" s="267"/>
      <c r="UQS29" s="267"/>
      <c r="UQT29" s="267"/>
      <c r="UQU29" s="267"/>
      <c r="UQV29" s="267"/>
      <c r="UQW29" s="267"/>
      <c r="UQX29" s="267"/>
      <c r="UQY29" s="267"/>
      <c r="UQZ29" s="267"/>
      <c r="URA29" s="267"/>
      <c r="URB29" s="267"/>
      <c r="URC29" s="267"/>
      <c r="URD29" s="267"/>
      <c r="URE29" s="267"/>
      <c r="URF29" s="267"/>
      <c r="URG29" s="267"/>
      <c r="URH29" s="267"/>
      <c r="URI29" s="267"/>
      <c r="URJ29" s="267"/>
      <c r="URK29" s="267"/>
      <c r="URL29" s="267"/>
      <c r="URM29" s="267"/>
      <c r="URN29" s="267"/>
      <c r="URO29" s="267"/>
      <c r="URP29" s="267"/>
      <c r="URQ29" s="267"/>
      <c r="URR29" s="267"/>
      <c r="URS29" s="267"/>
      <c r="URT29" s="267"/>
      <c r="URU29" s="267"/>
      <c r="URV29" s="267"/>
      <c r="URW29" s="267"/>
      <c r="URX29" s="267"/>
      <c r="URY29" s="267"/>
      <c r="URZ29" s="267"/>
      <c r="USA29" s="267"/>
      <c r="USB29" s="267"/>
      <c r="USC29" s="267"/>
      <c r="USD29" s="267"/>
      <c r="USE29" s="267"/>
      <c r="USF29" s="267"/>
      <c r="USG29" s="267"/>
      <c r="USH29" s="267"/>
      <c r="USI29" s="267"/>
      <c r="USJ29" s="267"/>
      <c r="USK29" s="267"/>
      <c r="USL29" s="267"/>
      <c r="USM29" s="267"/>
      <c r="USN29" s="267"/>
      <c r="USO29" s="267"/>
      <c r="USP29" s="267"/>
      <c r="USQ29" s="267"/>
      <c r="USR29" s="267"/>
      <c r="USS29" s="267"/>
      <c r="UST29" s="267"/>
      <c r="USU29" s="267"/>
      <c r="USV29" s="267"/>
      <c r="USW29" s="267"/>
      <c r="USX29" s="267"/>
      <c r="USY29" s="267"/>
      <c r="USZ29" s="267"/>
      <c r="UTA29" s="267"/>
      <c r="UTB29" s="267"/>
      <c r="UTC29" s="267"/>
      <c r="UTD29" s="267"/>
      <c r="UTE29" s="267"/>
      <c r="UTF29" s="267"/>
      <c r="UTG29" s="267"/>
      <c r="UTH29" s="267"/>
      <c r="UTI29" s="267"/>
      <c r="UTJ29" s="267"/>
      <c r="UTK29" s="267"/>
      <c r="UTL29" s="267"/>
      <c r="UTM29" s="267"/>
      <c r="UTN29" s="267"/>
      <c r="UTO29" s="267"/>
      <c r="UTP29" s="267"/>
      <c r="UTQ29" s="267"/>
      <c r="UTR29" s="267"/>
      <c r="UTS29" s="267"/>
      <c r="UTT29" s="267"/>
      <c r="UTU29" s="267"/>
      <c r="UTV29" s="267"/>
      <c r="UTW29" s="267"/>
      <c r="UTX29" s="267"/>
      <c r="UTY29" s="267"/>
      <c r="UTZ29" s="267"/>
      <c r="UUA29" s="267"/>
      <c r="UUB29" s="267"/>
      <c r="UUC29" s="267"/>
      <c r="UUD29" s="267"/>
      <c r="UUE29" s="267"/>
      <c r="UUF29" s="267"/>
      <c r="UUG29" s="267"/>
      <c r="UUH29" s="267"/>
      <c r="UUI29" s="267"/>
      <c r="UUJ29" s="267"/>
      <c r="UUK29" s="267"/>
      <c r="UUL29" s="267"/>
      <c r="UUM29" s="267"/>
      <c r="UUN29" s="267"/>
      <c r="UUO29" s="267"/>
      <c r="UUP29" s="267"/>
      <c r="UUQ29" s="267"/>
      <c r="UUR29" s="267"/>
      <c r="UUS29" s="267"/>
      <c r="UUT29" s="267"/>
      <c r="UUU29" s="267"/>
      <c r="UUV29" s="267"/>
      <c r="UUW29" s="267"/>
      <c r="UUX29" s="267"/>
      <c r="UUY29" s="267"/>
      <c r="UUZ29" s="267"/>
      <c r="UVA29" s="267"/>
      <c r="UVB29" s="267"/>
      <c r="UVC29" s="267"/>
      <c r="UVD29" s="267"/>
      <c r="UVE29" s="267"/>
      <c r="UVF29" s="267"/>
      <c r="UVG29" s="267"/>
      <c r="UVH29" s="267"/>
      <c r="UVI29" s="267"/>
      <c r="UVJ29" s="267"/>
      <c r="UVK29" s="267"/>
      <c r="UVL29" s="267"/>
      <c r="UVM29" s="267"/>
      <c r="UVN29" s="267"/>
      <c r="UVO29" s="267"/>
      <c r="UVP29" s="267"/>
      <c r="UVQ29" s="267"/>
      <c r="UVR29" s="267"/>
      <c r="UVS29" s="267"/>
      <c r="UVT29" s="267"/>
      <c r="UVU29" s="267"/>
      <c r="UVV29" s="267"/>
      <c r="UVW29" s="267"/>
      <c r="UVX29" s="267"/>
      <c r="UVY29" s="267"/>
      <c r="UVZ29" s="267"/>
      <c r="UWA29" s="267"/>
      <c r="UWB29" s="267"/>
      <c r="UWC29" s="267"/>
      <c r="UWD29" s="267"/>
      <c r="UWE29" s="267"/>
      <c r="UWF29" s="267"/>
      <c r="UWG29" s="267"/>
      <c r="UWH29" s="267"/>
      <c r="UWI29" s="267"/>
      <c r="UWJ29" s="267"/>
      <c r="UWK29" s="267"/>
      <c r="UWL29" s="267"/>
      <c r="UWM29" s="267"/>
      <c r="UWN29" s="267"/>
      <c r="UWO29" s="267"/>
      <c r="UWP29" s="267"/>
      <c r="UWQ29" s="267"/>
      <c r="UWR29" s="267"/>
      <c r="UWS29" s="267"/>
      <c r="UWT29" s="267"/>
      <c r="UWU29" s="267"/>
      <c r="UWV29" s="267"/>
      <c r="UWW29" s="267"/>
      <c r="UWX29" s="267"/>
      <c r="UWY29" s="267"/>
      <c r="UWZ29" s="267"/>
      <c r="UXA29" s="267"/>
      <c r="UXB29" s="267"/>
      <c r="UXC29" s="267"/>
      <c r="UXD29" s="267"/>
      <c r="UXE29" s="267"/>
      <c r="UXF29" s="267"/>
      <c r="UXG29" s="267"/>
      <c r="UXH29" s="267"/>
      <c r="UXI29" s="267"/>
      <c r="UXJ29" s="267"/>
      <c r="UXK29" s="267"/>
      <c r="UXL29" s="267"/>
      <c r="UXM29" s="267"/>
      <c r="UXN29" s="267"/>
      <c r="UXO29" s="267"/>
      <c r="UXP29" s="267"/>
      <c r="UXQ29" s="267"/>
      <c r="UXR29" s="267"/>
      <c r="UXS29" s="267"/>
      <c r="UXT29" s="267"/>
      <c r="UXU29" s="267"/>
      <c r="UXV29" s="267"/>
      <c r="UXW29" s="267"/>
      <c r="UXX29" s="267"/>
      <c r="UXY29" s="267"/>
      <c r="UXZ29" s="267"/>
      <c r="UYA29" s="267"/>
      <c r="UYB29" s="267"/>
      <c r="UYC29" s="267"/>
      <c r="UYD29" s="267"/>
      <c r="UYE29" s="267"/>
      <c r="UYF29" s="267"/>
      <c r="UYG29" s="267"/>
      <c r="UYH29" s="267"/>
      <c r="UYI29" s="267"/>
      <c r="UYJ29" s="267"/>
      <c r="UYK29" s="267"/>
      <c r="UYL29" s="267"/>
      <c r="UYM29" s="267"/>
      <c r="UYN29" s="267"/>
      <c r="UYO29" s="267"/>
      <c r="UYP29" s="267"/>
      <c r="UYQ29" s="267"/>
      <c r="UYR29" s="267"/>
      <c r="UYS29" s="267"/>
      <c r="UYT29" s="267"/>
      <c r="UYU29" s="267"/>
      <c r="UYV29" s="267"/>
      <c r="UYW29" s="267"/>
      <c r="UYX29" s="267"/>
      <c r="UYY29" s="267"/>
      <c r="UYZ29" s="267"/>
      <c r="UZA29" s="267"/>
      <c r="UZB29" s="267"/>
      <c r="UZC29" s="267"/>
      <c r="UZD29" s="267"/>
      <c r="UZE29" s="267"/>
      <c r="UZF29" s="267"/>
      <c r="UZG29" s="267"/>
      <c r="UZH29" s="267"/>
      <c r="UZI29" s="267"/>
      <c r="UZJ29" s="267"/>
      <c r="UZK29" s="267"/>
      <c r="UZL29" s="267"/>
      <c r="UZM29" s="267"/>
      <c r="UZN29" s="267"/>
      <c r="UZO29" s="267"/>
      <c r="UZP29" s="267"/>
      <c r="UZQ29" s="267"/>
      <c r="UZR29" s="267"/>
      <c r="UZS29" s="267"/>
      <c r="UZT29" s="267"/>
      <c r="UZU29" s="267"/>
      <c r="UZV29" s="267"/>
      <c r="UZW29" s="267"/>
      <c r="UZX29" s="267"/>
      <c r="UZY29" s="267"/>
      <c r="UZZ29" s="267"/>
      <c r="VAA29" s="267"/>
      <c r="VAB29" s="267"/>
      <c r="VAC29" s="267"/>
      <c r="VAD29" s="267"/>
      <c r="VAE29" s="267"/>
      <c r="VAF29" s="267"/>
      <c r="VAG29" s="267"/>
      <c r="VAH29" s="267"/>
      <c r="VAI29" s="267"/>
      <c r="VAJ29" s="267"/>
      <c r="VAK29" s="267"/>
      <c r="VAL29" s="267"/>
      <c r="VAM29" s="267"/>
      <c r="VAN29" s="267"/>
      <c r="VAO29" s="267"/>
      <c r="VAP29" s="267"/>
      <c r="VAQ29" s="267"/>
      <c r="VAR29" s="267"/>
      <c r="VAS29" s="267"/>
      <c r="VAT29" s="267"/>
      <c r="VAU29" s="267"/>
      <c r="VAV29" s="267"/>
      <c r="VAW29" s="267"/>
      <c r="VAX29" s="267"/>
      <c r="VAY29" s="267"/>
      <c r="VAZ29" s="267"/>
      <c r="VBA29" s="267"/>
      <c r="VBB29" s="267"/>
      <c r="VBC29" s="267"/>
      <c r="VBD29" s="267"/>
      <c r="VBE29" s="267"/>
      <c r="VBF29" s="267"/>
      <c r="VBG29" s="267"/>
      <c r="VBH29" s="267"/>
      <c r="VBI29" s="267"/>
      <c r="VBJ29" s="267"/>
      <c r="VBK29" s="267"/>
      <c r="VBL29" s="267"/>
      <c r="VBM29" s="267"/>
      <c r="VBN29" s="267"/>
      <c r="VBO29" s="267"/>
      <c r="VBP29" s="267"/>
      <c r="VBQ29" s="267"/>
      <c r="VBR29" s="267"/>
      <c r="VBS29" s="267"/>
      <c r="VBT29" s="267"/>
      <c r="VBU29" s="267"/>
      <c r="VBV29" s="267"/>
      <c r="VBW29" s="267"/>
      <c r="VBX29" s="267"/>
      <c r="VBY29" s="267"/>
      <c r="VBZ29" s="267"/>
      <c r="VCA29" s="267"/>
      <c r="VCB29" s="267"/>
      <c r="VCC29" s="267"/>
      <c r="VCD29" s="267"/>
      <c r="VCE29" s="267"/>
      <c r="VCF29" s="267"/>
      <c r="VCG29" s="267"/>
      <c r="VCH29" s="267"/>
      <c r="VCI29" s="267"/>
      <c r="VCJ29" s="267"/>
      <c r="VCK29" s="267"/>
      <c r="VCL29" s="267"/>
      <c r="VCM29" s="267"/>
      <c r="VCN29" s="267"/>
      <c r="VCO29" s="267"/>
      <c r="VCP29" s="267"/>
      <c r="VCQ29" s="267"/>
      <c r="VCR29" s="267"/>
      <c r="VCS29" s="267"/>
      <c r="VCT29" s="267"/>
      <c r="VCU29" s="267"/>
      <c r="VCV29" s="267"/>
      <c r="VCW29" s="267"/>
      <c r="VCX29" s="267"/>
      <c r="VCY29" s="267"/>
      <c r="VCZ29" s="267"/>
      <c r="VDA29" s="267"/>
      <c r="VDB29" s="267"/>
      <c r="VDC29" s="267"/>
      <c r="VDD29" s="267"/>
      <c r="VDE29" s="267"/>
      <c r="VDF29" s="267"/>
      <c r="VDG29" s="267"/>
      <c r="VDH29" s="267"/>
      <c r="VDI29" s="267"/>
      <c r="VDJ29" s="267"/>
      <c r="VDK29" s="267"/>
      <c r="VDL29" s="267"/>
      <c r="VDM29" s="267"/>
      <c r="VDN29" s="267"/>
      <c r="VDO29" s="267"/>
      <c r="VDP29" s="267"/>
      <c r="VDQ29" s="267"/>
      <c r="VDR29" s="267"/>
      <c r="VDS29" s="267"/>
      <c r="VDT29" s="267"/>
      <c r="VDU29" s="267"/>
      <c r="VDV29" s="267"/>
      <c r="VDW29" s="267"/>
      <c r="VDX29" s="267"/>
      <c r="VDY29" s="267"/>
      <c r="VDZ29" s="267"/>
      <c r="VEA29" s="267"/>
      <c r="VEB29" s="267"/>
      <c r="VEC29" s="267"/>
      <c r="VED29" s="267"/>
      <c r="VEE29" s="267"/>
      <c r="VEF29" s="267"/>
      <c r="VEG29" s="267"/>
      <c r="VEH29" s="267"/>
      <c r="VEI29" s="267"/>
      <c r="VEJ29" s="267"/>
      <c r="VEK29" s="267"/>
      <c r="VEL29" s="267"/>
      <c r="VEM29" s="267"/>
      <c r="VEN29" s="267"/>
      <c r="VEO29" s="267"/>
      <c r="VEP29" s="267"/>
      <c r="VEQ29" s="267"/>
      <c r="VER29" s="267"/>
      <c r="VES29" s="267"/>
      <c r="VET29" s="267"/>
      <c r="VEU29" s="267"/>
      <c r="VEV29" s="267"/>
      <c r="VEW29" s="267"/>
      <c r="VEX29" s="267"/>
      <c r="VEY29" s="267"/>
      <c r="VEZ29" s="267"/>
      <c r="VFA29" s="267"/>
      <c r="VFB29" s="267"/>
      <c r="VFC29" s="267"/>
      <c r="VFD29" s="267"/>
      <c r="VFE29" s="267"/>
      <c r="VFF29" s="267"/>
      <c r="VFG29" s="267"/>
      <c r="VFH29" s="267"/>
      <c r="VFI29" s="267"/>
      <c r="VFJ29" s="267"/>
      <c r="VFK29" s="267"/>
      <c r="VFL29" s="267"/>
      <c r="VFM29" s="267"/>
      <c r="VFN29" s="267"/>
      <c r="VFO29" s="267"/>
      <c r="VFP29" s="267"/>
      <c r="VFQ29" s="267"/>
      <c r="VFR29" s="267"/>
      <c r="VFS29" s="267"/>
      <c r="VFT29" s="267"/>
      <c r="VFU29" s="267"/>
      <c r="VFV29" s="267"/>
      <c r="VFW29" s="267"/>
      <c r="VFX29" s="267"/>
      <c r="VFY29" s="267"/>
      <c r="VFZ29" s="267"/>
      <c r="VGA29" s="267"/>
      <c r="VGB29" s="267"/>
      <c r="VGC29" s="267"/>
      <c r="VGD29" s="267"/>
      <c r="VGE29" s="267"/>
      <c r="VGF29" s="267"/>
      <c r="VGG29" s="267"/>
      <c r="VGH29" s="267"/>
      <c r="VGI29" s="267"/>
      <c r="VGJ29" s="267"/>
      <c r="VGK29" s="267"/>
      <c r="VGL29" s="267"/>
      <c r="VGM29" s="267"/>
      <c r="VGN29" s="267"/>
      <c r="VGO29" s="267"/>
      <c r="VGP29" s="267"/>
      <c r="VGQ29" s="267"/>
      <c r="VGR29" s="267"/>
      <c r="VGS29" s="267"/>
      <c r="VGT29" s="267"/>
      <c r="VGU29" s="267"/>
      <c r="VGV29" s="267"/>
      <c r="VGW29" s="267"/>
      <c r="VGX29" s="267"/>
      <c r="VGY29" s="267"/>
      <c r="VGZ29" s="267"/>
      <c r="VHA29" s="267"/>
      <c r="VHB29" s="267"/>
      <c r="VHC29" s="267"/>
      <c r="VHD29" s="267"/>
      <c r="VHE29" s="267"/>
      <c r="VHF29" s="267"/>
      <c r="VHG29" s="267"/>
      <c r="VHH29" s="267"/>
      <c r="VHI29" s="267"/>
      <c r="VHJ29" s="267"/>
      <c r="VHK29" s="267"/>
      <c r="VHL29" s="267"/>
      <c r="VHM29" s="267"/>
      <c r="VHN29" s="267"/>
      <c r="VHO29" s="267"/>
      <c r="VHP29" s="267"/>
      <c r="VHQ29" s="267"/>
      <c r="VHR29" s="267"/>
      <c r="VHS29" s="267"/>
      <c r="VHT29" s="267"/>
      <c r="VHU29" s="267"/>
      <c r="VHV29" s="267"/>
      <c r="VHW29" s="267"/>
      <c r="VHX29" s="267"/>
      <c r="VHY29" s="267"/>
      <c r="VHZ29" s="267"/>
      <c r="VIA29" s="267"/>
      <c r="VIB29" s="267"/>
      <c r="VIC29" s="267"/>
      <c r="VID29" s="267"/>
      <c r="VIE29" s="267"/>
      <c r="VIF29" s="267"/>
      <c r="VIG29" s="267"/>
      <c r="VIH29" s="267"/>
      <c r="VII29" s="267"/>
      <c r="VIJ29" s="267"/>
      <c r="VIK29" s="267"/>
      <c r="VIL29" s="267"/>
      <c r="VIM29" s="267"/>
      <c r="VIN29" s="267"/>
      <c r="VIO29" s="267"/>
      <c r="VIP29" s="267"/>
      <c r="VIQ29" s="267"/>
      <c r="VIR29" s="267"/>
      <c r="VIS29" s="267"/>
      <c r="VIT29" s="267"/>
      <c r="VIU29" s="267"/>
      <c r="VIV29" s="267"/>
      <c r="VIW29" s="267"/>
      <c r="VIX29" s="267"/>
      <c r="VIY29" s="267"/>
      <c r="VIZ29" s="267"/>
      <c r="VJA29" s="267"/>
      <c r="VJB29" s="267"/>
      <c r="VJC29" s="267"/>
      <c r="VJD29" s="267"/>
      <c r="VJE29" s="267"/>
      <c r="VJF29" s="267"/>
      <c r="VJG29" s="267"/>
      <c r="VJH29" s="267"/>
      <c r="VJI29" s="267"/>
      <c r="VJJ29" s="267"/>
      <c r="VJK29" s="267"/>
      <c r="VJL29" s="267"/>
      <c r="VJM29" s="267"/>
      <c r="VJN29" s="267"/>
      <c r="VJO29" s="267"/>
      <c r="VJP29" s="267"/>
      <c r="VJQ29" s="267"/>
      <c r="VJR29" s="267"/>
      <c r="VJS29" s="267"/>
      <c r="VJT29" s="267"/>
      <c r="VJU29" s="267"/>
      <c r="VJV29" s="267"/>
      <c r="VJW29" s="267"/>
      <c r="VJX29" s="267"/>
      <c r="VJY29" s="267"/>
      <c r="VJZ29" s="267"/>
      <c r="VKA29" s="267"/>
      <c r="VKB29" s="267"/>
      <c r="VKC29" s="267"/>
      <c r="VKD29" s="267"/>
      <c r="VKE29" s="267"/>
      <c r="VKF29" s="267"/>
      <c r="VKG29" s="267"/>
      <c r="VKH29" s="267"/>
      <c r="VKI29" s="267"/>
      <c r="VKJ29" s="267"/>
      <c r="VKK29" s="267"/>
      <c r="VKL29" s="267"/>
      <c r="VKM29" s="267"/>
      <c r="VKN29" s="267"/>
      <c r="VKO29" s="267"/>
      <c r="VKP29" s="267"/>
      <c r="VKQ29" s="267"/>
      <c r="VKR29" s="267"/>
      <c r="VKS29" s="267"/>
      <c r="VKT29" s="267"/>
      <c r="VKU29" s="267"/>
      <c r="VKV29" s="267"/>
      <c r="VKW29" s="267"/>
      <c r="VKX29" s="267"/>
      <c r="VKY29" s="267"/>
      <c r="VKZ29" s="267"/>
      <c r="VLA29" s="267"/>
      <c r="VLB29" s="267"/>
      <c r="VLC29" s="267"/>
      <c r="VLD29" s="267"/>
      <c r="VLE29" s="267"/>
      <c r="VLF29" s="267"/>
      <c r="VLG29" s="267"/>
      <c r="VLH29" s="267"/>
      <c r="VLI29" s="267"/>
      <c r="VLJ29" s="267"/>
      <c r="VLK29" s="267"/>
      <c r="VLL29" s="267"/>
      <c r="VLM29" s="267"/>
      <c r="VLN29" s="267"/>
      <c r="VLO29" s="267"/>
      <c r="VLP29" s="267"/>
      <c r="VLQ29" s="267"/>
      <c r="VLR29" s="267"/>
      <c r="VLS29" s="267"/>
      <c r="VLT29" s="267"/>
      <c r="VLU29" s="267"/>
      <c r="VLV29" s="267"/>
      <c r="VLW29" s="267"/>
      <c r="VLX29" s="267"/>
      <c r="VLY29" s="267"/>
      <c r="VLZ29" s="267"/>
      <c r="VMA29" s="267"/>
      <c r="VMB29" s="267"/>
      <c r="VMC29" s="267"/>
      <c r="VMD29" s="267"/>
      <c r="VME29" s="267"/>
      <c r="VMF29" s="267"/>
      <c r="VMG29" s="267"/>
      <c r="VMH29" s="267"/>
      <c r="VMI29" s="267"/>
      <c r="VMJ29" s="267"/>
      <c r="VMK29" s="267"/>
      <c r="VML29" s="267"/>
      <c r="VMM29" s="267"/>
      <c r="VMN29" s="267"/>
      <c r="VMO29" s="267"/>
      <c r="VMP29" s="267"/>
      <c r="VMQ29" s="267"/>
      <c r="VMR29" s="267"/>
      <c r="VMS29" s="267"/>
      <c r="VMT29" s="267"/>
      <c r="VMU29" s="267"/>
      <c r="VMV29" s="267"/>
      <c r="VMW29" s="267"/>
      <c r="VMX29" s="267"/>
      <c r="VMY29" s="267"/>
      <c r="VMZ29" s="267"/>
      <c r="VNA29" s="267"/>
      <c r="VNB29" s="267"/>
      <c r="VNC29" s="267"/>
      <c r="VND29" s="267"/>
      <c r="VNE29" s="267"/>
      <c r="VNF29" s="267"/>
      <c r="VNG29" s="267"/>
      <c r="VNH29" s="267"/>
      <c r="VNI29" s="267"/>
      <c r="VNJ29" s="267"/>
      <c r="VNK29" s="267"/>
      <c r="VNL29" s="267"/>
      <c r="VNM29" s="267"/>
      <c r="VNN29" s="267"/>
      <c r="VNO29" s="267"/>
      <c r="VNP29" s="267"/>
      <c r="VNQ29" s="267"/>
      <c r="VNR29" s="267"/>
      <c r="VNS29" s="267"/>
      <c r="VNT29" s="267"/>
      <c r="VNU29" s="267"/>
      <c r="VNV29" s="267"/>
      <c r="VNW29" s="267"/>
      <c r="VNX29" s="267"/>
      <c r="VNY29" s="267"/>
      <c r="VNZ29" s="267"/>
      <c r="VOA29" s="267"/>
      <c r="VOB29" s="267"/>
      <c r="VOC29" s="267"/>
      <c r="VOD29" s="267"/>
      <c r="VOE29" s="267"/>
      <c r="VOF29" s="267"/>
      <c r="VOG29" s="267"/>
      <c r="VOH29" s="267"/>
      <c r="VOI29" s="267"/>
      <c r="VOJ29" s="267"/>
      <c r="VOK29" s="267"/>
      <c r="VOL29" s="267"/>
      <c r="VOM29" s="267"/>
      <c r="VON29" s="267"/>
      <c r="VOO29" s="267"/>
      <c r="VOP29" s="267"/>
      <c r="VOQ29" s="267"/>
      <c r="VOR29" s="267"/>
      <c r="VOS29" s="267"/>
      <c r="VOT29" s="267"/>
      <c r="VOU29" s="267"/>
      <c r="VOV29" s="267"/>
      <c r="VOW29" s="267"/>
      <c r="VOX29" s="267"/>
      <c r="VOY29" s="267"/>
      <c r="VOZ29" s="267"/>
      <c r="VPA29" s="267"/>
      <c r="VPB29" s="267"/>
      <c r="VPC29" s="267"/>
      <c r="VPD29" s="267"/>
      <c r="VPE29" s="267"/>
      <c r="VPF29" s="267"/>
      <c r="VPG29" s="267"/>
      <c r="VPH29" s="267"/>
      <c r="VPI29" s="267"/>
      <c r="VPJ29" s="267"/>
      <c r="VPK29" s="267"/>
      <c r="VPL29" s="267"/>
      <c r="VPM29" s="267"/>
      <c r="VPN29" s="267"/>
      <c r="VPO29" s="267"/>
      <c r="VPP29" s="267"/>
      <c r="VPQ29" s="267"/>
      <c r="VPR29" s="267"/>
      <c r="VPS29" s="267"/>
      <c r="VPT29" s="267"/>
      <c r="VPU29" s="267"/>
      <c r="VPV29" s="267"/>
      <c r="VPW29" s="267"/>
      <c r="VPX29" s="267"/>
      <c r="VPY29" s="267"/>
      <c r="VPZ29" s="267"/>
      <c r="VQA29" s="267"/>
      <c r="VQB29" s="267"/>
      <c r="VQC29" s="267"/>
      <c r="VQD29" s="267"/>
      <c r="VQE29" s="267"/>
      <c r="VQF29" s="267"/>
      <c r="VQG29" s="267"/>
      <c r="VQH29" s="267"/>
      <c r="VQI29" s="267"/>
      <c r="VQJ29" s="267"/>
      <c r="VQK29" s="267"/>
      <c r="VQL29" s="267"/>
      <c r="VQM29" s="267"/>
      <c r="VQN29" s="267"/>
      <c r="VQO29" s="267"/>
      <c r="VQP29" s="267"/>
      <c r="VQQ29" s="267"/>
      <c r="VQR29" s="267"/>
      <c r="VQS29" s="267"/>
      <c r="VQT29" s="267"/>
      <c r="VQU29" s="267"/>
      <c r="VQV29" s="267"/>
      <c r="VQW29" s="267"/>
      <c r="VQX29" s="267"/>
      <c r="VQY29" s="267"/>
      <c r="VQZ29" s="267"/>
      <c r="VRA29" s="267"/>
      <c r="VRB29" s="267"/>
      <c r="VRC29" s="267"/>
      <c r="VRD29" s="267"/>
      <c r="VRE29" s="267"/>
      <c r="VRF29" s="267"/>
      <c r="VRG29" s="267"/>
      <c r="VRH29" s="267"/>
      <c r="VRI29" s="267"/>
      <c r="VRJ29" s="267"/>
      <c r="VRK29" s="267"/>
      <c r="VRL29" s="267"/>
      <c r="VRM29" s="267"/>
      <c r="VRN29" s="267"/>
      <c r="VRO29" s="267"/>
      <c r="VRP29" s="267"/>
      <c r="VRQ29" s="267"/>
      <c r="VRR29" s="267"/>
      <c r="VRS29" s="267"/>
      <c r="VRT29" s="267"/>
      <c r="VRU29" s="267"/>
      <c r="VRV29" s="267"/>
      <c r="VRW29" s="267"/>
      <c r="VRX29" s="267"/>
      <c r="VRY29" s="267"/>
      <c r="VRZ29" s="267"/>
      <c r="VSA29" s="267"/>
      <c r="VSB29" s="267"/>
      <c r="VSC29" s="267"/>
      <c r="VSD29" s="267"/>
      <c r="VSE29" s="267"/>
      <c r="VSF29" s="267"/>
      <c r="VSG29" s="267"/>
      <c r="VSH29" s="267"/>
      <c r="VSI29" s="267"/>
      <c r="VSJ29" s="267"/>
      <c r="VSK29" s="267"/>
      <c r="VSL29" s="267"/>
      <c r="VSM29" s="267"/>
      <c r="VSN29" s="267"/>
      <c r="VSO29" s="267"/>
      <c r="VSP29" s="267"/>
      <c r="VSQ29" s="267"/>
      <c r="VSR29" s="267"/>
      <c r="VSS29" s="267"/>
      <c r="VST29" s="267"/>
      <c r="VSU29" s="267"/>
      <c r="VSV29" s="267"/>
      <c r="VSW29" s="267"/>
      <c r="VSX29" s="267"/>
      <c r="VSY29" s="267"/>
      <c r="VSZ29" s="267"/>
      <c r="VTA29" s="267"/>
      <c r="VTB29" s="267"/>
      <c r="VTC29" s="267"/>
      <c r="VTD29" s="267"/>
      <c r="VTE29" s="267"/>
      <c r="VTF29" s="267"/>
      <c r="VTG29" s="267"/>
      <c r="VTH29" s="267"/>
      <c r="VTI29" s="267"/>
      <c r="VTJ29" s="267"/>
      <c r="VTK29" s="267"/>
      <c r="VTL29" s="267"/>
      <c r="VTM29" s="267"/>
      <c r="VTN29" s="267"/>
      <c r="VTO29" s="267"/>
      <c r="VTP29" s="267"/>
      <c r="VTQ29" s="267"/>
      <c r="VTR29" s="267"/>
      <c r="VTS29" s="267"/>
      <c r="VTT29" s="267"/>
      <c r="VTU29" s="267"/>
      <c r="VTV29" s="267"/>
      <c r="VTW29" s="267"/>
      <c r="VTX29" s="267"/>
      <c r="VTY29" s="267"/>
      <c r="VTZ29" s="267"/>
      <c r="VUA29" s="267"/>
      <c r="VUB29" s="267"/>
      <c r="VUC29" s="267"/>
      <c r="VUD29" s="267"/>
      <c r="VUE29" s="267"/>
      <c r="VUF29" s="267"/>
      <c r="VUG29" s="267"/>
      <c r="VUH29" s="267"/>
      <c r="VUI29" s="267"/>
      <c r="VUJ29" s="267"/>
      <c r="VUK29" s="267"/>
      <c r="VUL29" s="267"/>
      <c r="VUM29" s="267"/>
      <c r="VUN29" s="267"/>
      <c r="VUO29" s="267"/>
      <c r="VUP29" s="267"/>
      <c r="VUQ29" s="267"/>
      <c r="VUR29" s="267"/>
      <c r="VUS29" s="267"/>
      <c r="VUT29" s="267"/>
      <c r="VUU29" s="267"/>
      <c r="VUV29" s="267"/>
      <c r="VUW29" s="267"/>
      <c r="VUX29" s="267"/>
      <c r="VUY29" s="267"/>
      <c r="VUZ29" s="267"/>
      <c r="VVA29" s="267"/>
      <c r="VVB29" s="267"/>
      <c r="VVC29" s="267"/>
      <c r="VVD29" s="267"/>
      <c r="VVE29" s="267"/>
      <c r="VVF29" s="267"/>
      <c r="VVG29" s="267"/>
      <c r="VVH29" s="267"/>
      <c r="VVI29" s="267"/>
      <c r="VVJ29" s="267"/>
      <c r="VVK29" s="267"/>
      <c r="VVL29" s="267"/>
      <c r="VVM29" s="267"/>
      <c r="VVN29" s="267"/>
      <c r="VVO29" s="267"/>
      <c r="VVP29" s="267"/>
      <c r="VVQ29" s="267"/>
      <c r="VVR29" s="267"/>
      <c r="VVS29" s="267"/>
      <c r="VVT29" s="267"/>
      <c r="VVU29" s="267"/>
      <c r="VVV29" s="267"/>
      <c r="VVW29" s="267"/>
      <c r="VVX29" s="267"/>
      <c r="VVY29" s="267"/>
      <c r="VVZ29" s="267"/>
      <c r="VWA29" s="267"/>
      <c r="VWB29" s="267"/>
      <c r="VWC29" s="267"/>
      <c r="VWD29" s="267"/>
      <c r="VWE29" s="267"/>
      <c r="VWF29" s="267"/>
      <c r="VWG29" s="267"/>
      <c r="VWH29" s="267"/>
      <c r="VWI29" s="267"/>
      <c r="VWJ29" s="267"/>
      <c r="VWK29" s="267"/>
      <c r="VWL29" s="267"/>
      <c r="VWM29" s="267"/>
      <c r="VWN29" s="267"/>
      <c r="VWO29" s="267"/>
      <c r="VWP29" s="267"/>
      <c r="VWQ29" s="267"/>
      <c r="VWR29" s="267"/>
      <c r="VWS29" s="267"/>
      <c r="VWT29" s="267"/>
      <c r="VWU29" s="267"/>
      <c r="VWV29" s="267"/>
      <c r="VWW29" s="267"/>
      <c r="VWX29" s="267"/>
      <c r="VWY29" s="267"/>
      <c r="VWZ29" s="267"/>
      <c r="VXA29" s="267"/>
      <c r="VXB29" s="267"/>
      <c r="VXC29" s="267"/>
      <c r="VXD29" s="267"/>
      <c r="VXE29" s="267"/>
      <c r="VXF29" s="267"/>
      <c r="VXG29" s="267"/>
      <c r="VXH29" s="267"/>
      <c r="VXI29" s="267"/>
      <c r="VXJ29" s="267"/>
      <c r="VXK29" s="267"/>
      <c r="VXL29" s="267"/>
      <c r="VXM29" s="267"/>
      <c r="VXN29" s="267"/>
      <c r="VXO29" s="267"/>
      <c r="VXP29" s="267"/>
      <c r="VXQ29" s="267"/>
      <c r="VXR29" s="267"/>
      <c r="VXS29" s="267"/>
      <c r="VXT29" s="267"/>
      <c r="VXU29" s="267"/>
      <c r="VXV29" s="267"/>
      <c r="VXW29" s="267"/>
      <c r="VXX29" s="267"/>
      <c r="VXY29" s="267"/>
      <c r="VXZ29" s="267"/>
      <c r="VYA29" s="267"/>
      <c r="VYB29" s="267"/>
      <c r="VYC29" s="267"/>
      <c r="VYD29" s="267"/>
      <c r="VYE29" s="267"/>
      <c r="VYF29" s="267"/>
      <c r="VYG29" s="267"/>
      <c r="VYH29" s="267"/>
      <c r="VYI29" s="267"/>
      <c r="VYJ29" s="267"/>
      <c r="VYK29" s="267"/>
      <c r="VYL29" s="267"/>
      <c r="VYM29" s="267"/>
      <c r="VYN29" s="267"/>
      <c r="VYO29" s="267"/>
      <c r="VYP29" s="267"/>
      <c r="VYQ29" s="267"/>
      <c r="VYR29" s="267"/>
      <c r="VYS29" s="267"/>
      <c r="VYT29" s="267"/>
      <c r="VYU29" s="267"/>
      <c r="VYV29" s="267"/>
      <c r="VYW29" s="267"/>
      <c r="VYX29" s="267"/>
      <c r="VYY29" s="267"/>
      <c r="VYZ29" s="267"/>
      <c r="VZA29" s="267"/>
      <c r="VZB29" s="267"/>
      <c r="VZC29" s="267"/>
      <c r="VZD29" s="267"/>
      <c r="VZE29" s="267"/>
      <c r="VZF29" s="267"/>
      <c r="VZG29" s="267"/>
      <c r="VZH29" s="267"/>
      <c r="VZI29" s="267"/>
      <c r="VZJ29" s="267"/>
      <c r="VZK29" s="267"/>
      <c r="VZL29" s="267"/>
      <c r="VZM29" s="267"/>
      <c r="VZN29" s="267"/>
      <c r="VZO29" s="267"/>
      <c r="VZP29" s="267"/>
      <c r="VZQ29" s="267"/>
      <c r="VZR29" s="267"/>
      <c r="VZS29" s="267"/>
      <c r="VZT29" s="267"/>
      <c r="VZU29" s="267"/>
      <c r="VZV29" s="267"/>
      <c r="VZW29" s="267"/>
      <c r="VZX29" s="267"/>
      <c r="VZY29" s="267"/>
      <c r="VZZ29" s="267"/>
      <c r="WAA29" s="267"/>
      <c r="WAB29" s="267"/>
      <c r="WAC29" s="267"/>
      <c r="WAD29" s="267"/>
      <c r="WAE29" s="267"/>
      <c r="WAF29" s="267"/>
      <c r="WAG29" s="267"/>
      <c r="WAH29" s="267"/>
      <c r="WAI29" s="267"/>
      <c r="WAJ29" s="267"/>
      <c r="WAK29" s="267"/>
      <c r="WAL29" s="267"/>
      <c r="WAM29" s="267"/>
      <c r="WAN29" s="267"/>
      <c r="WAO29" s="267"/>
      <c r="WAP29" s="267"/>
      <c r="WAQ29" s="267"/>
      <c r="WAR29" s="267"/>
      <c r="WAS29" s="267"/>
      <c r="WAT29" s="267"/>
      <c r="WAU29" s="267"/>
      <c r="WAV29" s="267"/>
      <c r="WAW29" s="267"/>
      <c r="WAX29" s="267"/>
      <c r="WAY29" s="267"/>
      <c r="WAZ29" s="267"/>
      <c r="WBA29" s="267"/>
      <c r="WBB29" s="267"/>
      <c r="WBC29" s="267"/>
      <c r="WBD29" s="267"/>
      <c r="WBE29" s="267"/>
      <c r="WBF29" s="267"/>
      <c r="WBG29" s="267"/>
      <c r="WBH29" s="267"/>
      <c r="WBI29" s="267"/>
      <c r="WBJ29" s="267"/>
      <c r="WBK29" s="267"/>
      <c r="WBL29" s="267"/>
      <c r="WBM29" s="267"/>
      <c r="WBN29" s="267"/>
      <c r="WBO29" s="267"/>
      <c r="WBP29" s="267"/>
      <c r="WBQ29" s="267"/>
      <c r="WBR29" s="267"/>
      <c r="WBS29" s="267"/>
      <c r="WBT29" s="267"/>
      <c r="WBU29" s="267"/>
      <c r="WBV29" s="267"/>
      <c r="WBW29" s="267"/>
      <c r="WBX29" s="267"/>
      <c r="WBY29" s="267"/>
      <c r="WBZ29" s="267"/>
      <c r="WCA29" s="267"/>
      <c r="WCB29" s="267"/>
      <c r="WCC29" s="267"/>
      <c r="WCD29" s="267"/>
      <c r="WCE29" s="267"/>
      <c r="WCF29" s="267"/>
      <c r="WCG29" s="267"/>
      <c r="WCH29" s="267"/>
      <c r="WCI29" s="267"/>
      <c r="WCJ29" s="267"/>
      <c r="WCK29" s="267"/>
      <c r="WCL29" s="267"/>
      <c r="WCM29" s="267"/>
      <c r="WCN29" s="267"/>
      <c r="WCO29" s="267"/>
      <c r="WCP29" s="267"/>
      <c r="WCQ29" s="267"/>
      <c r="WCR29" s="267"/>
      <c r="WCS29" s="267"/>
      <c r="WCT29" s="267"/>
      <c r="WCU29" s="267"/>
      <c r="WCV29" s="267"/>
      <c r="WCW29" s="267"/>
      <c r="WCX29" s="267"/>
      <c r="WCY29" s="267"/>
      <c r="WCZ29" s="267"/>
      <c r="WDA29" s="267"/>
      <c r="WDB29" s="267"/>
      <c r="WDC29" s="267"/>
      <c r="WDD29" s="267"/>
      <c r="WDE29" s="267"/>
      <c r="WDF29" s="267"/>
      <c r="WDG29" s="267"/>
      <c r="WDH29" s="267"/>
      <c r="WDI29" s="267"/>
      <c r="WDJ29" s="267"/>
      <c r="WDK29" s="267"/>
      <c r="WDL29" s="267"/>
      <c r="WDM29" s="267"/>
      <c r="WDN29" s="267"/>
      <c r="WDO29" s="267"/>
      <c r="WDP29" s="267"/>
      <c r="WDQ29" s="267"/>
      <c r="WDR29" s="267"/>
      <c r="WDS29" s="267"/>
      <c r="WDT29" s="267"/>
      <c r="WDU29" s="267"/>
      <c r="WDV29" s="267"/>
      <c r="WDW29" s="267"/>
      <c r="WDX29" s="267"/>
      <c r="WDY29" s="267"/>
      <c r="WDZ29" s="267"/>
      <c r="WEA29" s="267"/>
      <c r="WEB29" s="267"/>
      <c r="WEC29" s="267"/>
      <c r="WED29" s="267"/>
      <c r="WEE29" s="267"/>
      <c r="WEF29" s="267"/>
      <c r="WEG29" s="267"/>
      <c r="WEH29" s="267"/>
      <c r="WEI29" s="267"/>
      <c r="WEJ29" s="267"/>
      <c r="WEK29" s="267"/>
      <c r="WEL29" s="267"/>
      <c r="WEM29" s="267"/>
      <c r="WEN29" s="267"/>
      <c r="WEO29" s="267"/>
      <c r="WEP29" s="267"/>
      <c r="WEQ29" s="267"/>
      <c r="WER29" s="267"/>
      <c r="WES29" s="267"/>
      <c r="WET29" s="267"/>
      <c r="WEU29" s="267"/>
      <c r="WEV29" s="267"/>
      <c r="WEW29" s="267"/>
      <c r="WEX29" s="267"/>
      <c r="WEY29" s="267"/>
      <c r="WEZ29" s="267"/>
      <c r="WFA29" s="267"/>
      <c r="WFB29" s="267"/>
      <c r="WFC29" s="267"/>
      <c r="WFD29" s="267"/>
      <c r="WFE29" s="267"/>
      <c r="WFF29" s="267"/>
      <c r="WFG29" s="267"/>
      <c r="WFH29" s="267"/>
      <c r="WFI29" s="267"/>
      <c r="WFJ29" s="267"/>
      <c r="WFK29" s="267"/>
      <c r="WFL29" s="267"/>
      <c r="WFM29" s="267"/>
      <c r="WFN29" s="267"/>
      <c r="WFO29" s="267"/>
      <c r="WFP29" s="267"/>
      <c r="WFQ29" s="267"/>
      <c r="WFR29" s="267"/>
      <c r="WFS29" s="267"/>
      <c r="WFT29" s="267"/>
      <c r="WFU29" s="267"/>
      <c r="WFV29" s="267"/>
      <c r="WFW29" s="267"/>
      <c r="WFX29" s="267"/>
      <c r="WFY29" s="267"/>
      <c r="WFZ29" s="267"/>
      <c r="WGA29" s="267"/>
      <c r="WGB29" s="267"/>
      <c r="WGC29" s="267"/>
      <c r="WGD29" s="267"/>
      <c r="WGE29" s="267"/>
      <c r="WGF29" s="267"/>
      <c r="WGG29" s="267"/>
      <c r="WGH29" s="267"/>
      <c r="WGI29" s="267"/>
      <c r="WGJ29" s="267"/>
      <c r="WGK29" s="267"/>
      <c r="WGL29" s="267"/>
      <c r="WGM29" s="267"/>
      <c r="WGN29" s="267"/>
      <c r="WGO29" s="267"/>
      <c r="WGP29" s="267"/>
      <c r="WGQ29" s="267"/>
      <c r="WGR29" s="267"/>
      <c r="WGS29" s="267"/>
      <c r="WGT29" s="267"/>
      <c r="WGU29" s="267"/>
      <c r="WGV29" s="267"/>
      <c r="WGW29" s="267"/>
      <c r="WGX29" s="267"/>
      <c r="WGY29" s="267"/>
      <c r="WGZ29" s="267"/>
      <c r="WHA29" s="267"/>
      <c r="WHB29" s="267"/>
      <c r="WHC29" s="267"/>
      <c r="WHD29" s="267"/>
      <c r="WHE29" s="267"/>
      <c r="WHF29" s="267"/>
      <c r="WHG29" s="267"/>
      <c r="WHH29" s="267"/>
      <c r="WHI29" s="267"/>
      <c r="WHJ29" s="267"/>
      <c r="WHK29" s="267"/>
      <c r="WHL29" s="267"/>
      <c r="WHM29" s="267"/>
      <c r="WHN29" s="267"/>
      <c r="WHO29" s="267"/>
      <c r="WHP29" s="267"/>
      <c r="WHQ29" s="267"/>
      <c r="WHR29" s="267"/>
      <c r="WHS29" s="267"/>
      <c r="WHT29" s="267"/>
      <c r="WHU29" s="267"/>
      <c r="WHV29" s="267"/>
      <c r="WHW29" s="267"/>
      <c r="WHX29" s="267"/>
      <c r="WHY29" s="267"/>
      <c r="WHZ29" s="267"/>
      <c r="WIA29" s="267"/>
      <c r="WIB29" s="267"/>
      <c r="WIC29" s="267"/>
      <c r="WID29" s="267"/>
      <c r="WIE29" s="267"/>
      <c r="WIF29" s="267"/>
      <c r="WIG29" s="267"/>
      <c r="WIH29" s="267"/>
      <c r="WII29" s="267"/>
      <c r="WIJ29" s="267"/>
      <c r="WIK29" s="267"/>
      <c r="WIL29" s="267"/>
      <c r="WIM29" s="267"/>
      <c r="WIN29" s="267"/>
      <c r="WIO29" s="267"/>
      <c r="WIP29" s="267"/>
      <c r="WIQ29" s="267"/>
      <c r="WIR29" s="267"/>
      <c r="WIS29" s="267"/>
      <c r="WIT29" s="267"/>
      <c r="WIU29" s="267"/>
      <c r="WIV29" s="267"/>
      <c r="WIW29" s="267"/>
      <c r="WIX29" s="267"/>
      <c r="WIY29" s="267"/>
      <c r="WIZ29" s="267"/>
      <c r="WJA29" s="267"/>
      <c r="WJB29" s="267"/>
      <c r="WJC29" s="267"/>
      <c r="WJD29" s="267"/>
      <c r="WJE29" s="267"/>
      <c r="WJF29" s="267"/>
      <c r="WJG29" s="267"/>
      <c r="WJH29" s="267"/>
      <c r="WJI29" s="267"/>
      <c r="WJJ29" s="267"/>
      <c r="WJK29" s="267"/>
      <c r="WJL29" s="267"/>
      <c r="WJM29" s="267"/>
      <c r="WJN29" s="267"/>
      <c r="WJO29" s="267"/>
      <c r="WJP29" s="267"/>
      <c r="WJQ29" s="267"/>
      <c r="WJR29" s="267"/>
      <c r="WJS29" s="267"/>
      <c r="WJT29" s="267"/>
      <c r="WJU29" s="267"/>
      <c r="WJV29" s="267"/>
      <c r="WJW29" s="267"/>
      <c r="WJX29" s="267"/>
      <c r="WJY29" s="267"/>
      <c r="WJZ29" s="267"/>
      <c r="WKA29" s="267"/>
      <c r="WKB29" s="267"/>
      <c r="WKC29" s="267"/>
      <c r="WKD29" s="267"/>
      <c r="WKE29" s="267"/>
      <c r="WKF29" s="267"/>
      <c r="WKG29" s="267"/>
      <c r="WKH29" s="267"/>
      <c r="WKI29" s="267"/>
      <c r="WKJ29" s="267"/>
      <c r="WKK29" s="267"/>
      <c r="WKL29" s="267"/>
      <c r="WKM29" s="267"/>
      <c r="WKN29" s="267"/>
      <c r="WKO29" s="267"/>
      <c r="WKP29" s="267"/>
      <c r="WKQ29" s="267"/>
      <c r="WKR29" s="267"/>
      <c r="WKS29" s="267"/>
      <c r="WKT29" s="267"/>
      <c r="WKU29" s="267"/>
      <c r="WKV29" s="267"/>
      <c r="WKW29" s="267"/>
      <c r="WKX29" s="267"/>
      <c r="WKY29" s="267"/>
      <c r="WKZ29" s="267"/>
      <c r="WLA29" s="267"/>
      <c r="WLB29" s="267"/>
      <c r="WLC29" s="267"/>
      <c r="WLD29" s="267"/>
      <c r="WLE29" s="267"/>
      <c r="WLF29" s="267"/>
      <c r="WLG29" s="267"/>
      <c r="WLH29" s="267"/>
      <c r="WLI29" s="267"/>
      <c r="WLJ29" s="267"/>
      <c r="WLK29" s="267"/>
      <c r="WLL29" s="267"/>
      <c r="WLM29" s="267"/>
      <c r="WLN29" s="267"/>
      <c r="WLO29" s="267"/>
      <c r="WLP29" s="267"/>
      <c r="WLQ29" s="267"/>
      <c r="WLR29" s="267"/>
      <c r="WLS29" s="267"/>
      <c r="WLT29" s="267"/>
      <c r="WLU29" s="267"/>
      <c r="WLV29" s="267"/>
      <c r="WLW29" s="267"/>
      <c r="WLX29" s="267"/>
      <c r="WLY29" s="267"/>
      <c r="WLZ29" s="267"/>
      <c r="WMA29" s="267"/>
      <c r="WMB29" s="267"/>
      <c r="WMC29" s="267"/>
      <c r="WMD29" s="267"/>
      <c r="WME29" s="267"/>
      <c r="WMF29" s="267"/>
      <c r="WMG29" s="267"/>
      <c r="WMH29" s="267"/>
      <c r="WMI29" s="267"/>
      <c r="WMJ29" s="267"/>
      <c r="WMK29" s="267"/>
      <c r="WML29" s="267"/>
      <c r="WMM29" s="267"/>
      <c r="WMN29" s="267"/>
      <c r="WMO29" s="267"/>
      <c r="WMP29" s="267"/>
      <c r="WMQ29" s="267"/>
      <c r="WMR29" s="267"/>
      <c r="WMS29" s="267"/>
      <c r="WMT29" s="267"/>
      <c r="WMU29" s="267"/>
      <c r="WMV29" s="267"/>
      <c r="WMW29" s="267"/>
      <c r="WMX29" s="267"/>
      <c r="WMY29" s="267"/>
      <c r="WMZ29" s="267"/>
      <c r="WNA29" s="267"/>
      <c r="WNB29" s="267"/>
      <c r="WNC29" s="267"/>
      <c r="WND29" s="267"/>
      <c r="WNE29" s="267"/>
      <c r="WNF29" s="267"/>
      <c r="WNG29" s="267"/>
      <c r="WNH29" s="267"/>
      <c r="WNI29" s="267"/>
      <c r="WNJ29" s="267"/>
      <c r="WNK29" s="267"/>
      <c r="WNL29" s="267"/>
      <c r="WNM29" s="267"/>
      <c r="WNN29" s="267"/>
      <c r="WNO29" s="267"/>
      <c r="WNP29" s="267"/>
      <c r="WNQ29" s="267"/>
      <c r="WNR29" s="267"/>
      <c r="WNS29" s="267"/>
      <c r="WNT29" s="267"/>
      <c r="WNU29" s="267"/>
      <c r="WNV29" s="267"/>
      <c r="WNW29" s="267"/>
      <c r="WNX29" s="267"/>
      <c r="WNY29" s="267"/>
      <c r="WNZ29" s="267"/>
      <c r="WOA29" s="267"/>
      <c r="WOB29" s="267"/>
      <c r="WOC29" s="267"/>
      <c r="WOD29" s="267"/>
      <c r="WOE29" s="267"/>
      <c r="WOF29" s="267"/>
      <c r="WOG29" s="267"/>
      <c r="WOH29" s="267"/>
      <c r="WOI29" s="267"/>
      <c r="WOJ29" s="267"/>
      <c r="WOK29" s="267"/>
      <c r="WOL29" s="267"/>
      <c r="WOM29" s="267"/>
      <c r="WON29" s="267"/>
      <c r="WOO29" s="267"/>
      <c r="WOP29" s="267"/>
      <c r="WOQ29" s="267"/>
      <c r="WOR29" s="267"/>
      <c r="WOS29" s="267"/>
      <c r="WOT29" s="267"/>
      <c r="WOU29" s="267"/>
      <c r="WOV29" s="267"/>
      <c r="WOW29" s="267"/>
      <c r="WOX29" s="267"/>
      <c r="WOY29" s="267"/>
      <c r="WOZ29" s="267"/>
      <c r="WPA29" s="267"/>
      <c r="WPB29" s="267"/>
      <c r="WPC29" s="267"/>
      <c r="WPD29" s="267"/>
      <c r="WPE29" s="267"/>
      <c r="WPF29" s="267"/>
      <c r="WPG29" s="267"/>
      <c r="WPH29" s="267"/>
      <c r="WPI29" s="267"/>
      <c r="WPJ29" s="267"/>
      <c r="WPK29" s="267"/>
      <c r="WPL29" s="267"/>
      <c r="WPM29" s="267"/>
      <c r="WPN29" s="267"/>
      <c r="WPO29" s="267"/>
      <c r="WPP29" s="267"/>
      <c r="WPQ29" s="267"/>
      <c r="WPR29" s="267"/>
      <c r="WPS29" s="267"/>
      <c r="WPT29" s="267"/>
      <c r="WPU29" s="267"/>
      <c r="WPV29" s="267"/>
      <c r="WPW29" s="267"/>
      <c r="WPX29" s="267"/>
      <c r="WPY29" s="267"/>
      <c r="WPZ29" s="267"/>
      <c r="WQA29" s="267"/>
      <c r="WQB29" s="267"/>
      <c r="WQC29" s="267"/>
      <c r="WQD29" s="267"/>
      <c r="WQE29" s="267"/>
      <c r="WQF29" s="267"/>
      <c r="WQG29" s="267"/>
      <c r="WQH29" s="267"/>
      <c r="WQI29" s="267"/>
      <c r="WQJ29" s="267"/>
      <c r="WQK29" s="267"/>
      <c r="WQL29" s="267"/>
      <c r="WQM29" s="267"/>
      <c r="WQN29" s="267"/>
      <c r="WQO29" s="267"/>
      <c r="WQP29" s="267"/>
      <c r="WQQ29" s="267"/>
      <c r="WQR29" s="267"/>
      <c r="WQS29" s="267"/>
      <c r="WQT29" s="267"/>
      <c r="WQU29" s="267"/>
      <c r="WQV29" s="267"/>
      <c r="WQW29" s="267"/>
      <c r="WQX29" s="267"/>
      <c r="WQY29" s="267"/>
      <c r="WQZ29" s="267"/>
      <c r="WRA29" s="267"/>
      <c r="WRB29" s="267"/>
      <c r="WRC29" s="267"/>
      <c r="WRD29" s="267"/>
      <c r="WRE29" s="267"/>
      <c r="WRF29" s="267"/>
      <c r="WRG29" s="267"/>
      <c r="WRH29" s="267"/>
      <c r="WRI29" s="267"/>
      <c r="WRJ29" s="267"/>
      <c r="WRK29" s="267"/>
      <c r="WRL29" s="267"/>
      <c r="WRM29" s="267"/>
      <c r="WRN29" s="267"/>
      <c r="WRO29" s="267"/>
      <c r="WRP29" s="267"/>
      <c r="WRQ29" s="267"/>
      <c r="WRR29" s="267"/>
      <c r="WRS29" s="267"/>
      <c r="WRT29" s="267"/>
      <c r="WRU29" s="267"/>
      <c r="WRV29" s="267"/>
      <c r="WRW29" s="267"/>
      <c r="WRX29" s="267"/>
      <c r="WRY29" s="267"/>
      <c r="WRZ29" s="267"/>
      <c r="WSA29" s="267"/>
      <c r="WSB29" s="267"/>
      <c r="WSC29" s="267"/>
      <c r="WSD29" s="267"/>
      <c r="WSE29" s="267"/>
      <c r="WSF29" s="267"/>
      <c r="WSG29" s="267"/>
      <c r="WSH29" s="267"/>
      <c r="WSI29" s="267"/>
      <c r="WSJ29" s="267"/>
      <c r="WSK29" s="267"/>
      <c r="WSL29" s="267"/>
      <c r="WSM29" s="267"/>
      <c r="WSN29" s="267"/>
      <c r="WSO29" s="267"/>
      <c r="WSP29" s="267"/>
      <c r="WSQ29" s="267"/>
      <c r="WSR29" s="267"/>
      <c r="WSS29" s="267"/>
      <c r="WST29" s="267"/>
      <c r="WSU29" s="267"/>
      <c r="WSV29" s="267"/>
      <c r="WSW29" s="267"/>
      <c r="WSX29" s="267"/>
      <c r="WSY29" s="267"/>
      <c r="WSZ29" s="267"/>
      <c r="WTA29" s="267"/>
      <c r="WTB29" s="267"/>
      <c r="WTC29" s="267"/>
      <c r="WTD29" s="267"/>
      <c r="WTE29" s="267"/>
      <c r="WTF29" s="267"/>
      <c r="WTG29" s="267"/>
      <c r="WTH29" s="267"/>
      <c r="WTI29" s="267"/>
      <c r="WTJ29" s="267"/>
      <c r="WTK29" s="267"/>
      <c r="WTL29" s="267"/>
      <c r="WTM29" s="267"/>
      <c r="WTN29" s="267"/>
      <c r="WTO29" s="267"/>
      <c r="WTP29" s="267"/>
      <c r="WTQ29" s="267"/>
      <c r="WTR29" s="267"/>
      <c r="WTS29" s="267"/>
      <c r="WTT29" s="267"/>
      <c r="WTU29" s="267"/>
      <c r="WTV29" s="267"/>
      <c r="WTW29" s="267"/>
      <c r="WTX29" s="267"/>
      <c r="WTY29" s="267"/>
      <c r="WTZ29" s="267"/>
      <c r="WUA29" s="267"/>
      <c r="WUB29" s="267"/>
      <c r="WUC29" s="267"/>
      <c r="WUD29" s="267"/>
      <c r="WUE29" s="267"/>
      <c r="WUF29" s="267"/>
      <c r="WUG29" s="267"/>
      <c r="WUH29" s="267"/>
      <c r="WUI29" s="267"/>
      <c r="WUJ29" s="267"/>
      <c r="WUK29" s="267"/>
      <c r="WUL29" s="267"/>
      <c r="WUM29" s="267"/>
      <c r="WUN29" s="267"/>
      <c r="WUO29" s="267"/>
      <c r="WUP29" s="267"/>
      <c r="WUQ29" s="267"/>
      <c r="WUR29" s="267"/>
      <c r="WUS29" s="267"/>
      <c r="WUT29" s="267"/>
      <c r="WUU29" s="267"/>
      <c r="WUV29" s="267"/>
      <c r="WUW29" s="267"/>
      <c r="WUX29" s="267"/>
      <c r="WUY29" s="267"/>
      <c r="WUZ29" s="267"/>
      <c r="WVA29" s="267"/>
      <c r="WVB29" s="267"/>
      <c r="WVC29" s="267"/>
      <c r="WVD29" s="267"/>
      <c r="WVE29" s="267"/>
      <c r="WVF29" s="267"/>
      <c r="WVG29" s="267"/>
      <c r="WVH29" s="267"/>
      <c r="WVI29" s="267"/>
      <c r="WVJ29" s="267"/>
      <c r="WVK29" s="267"/>
      <c r="WVL29" s="267"/>
      <c r="WVM29" s="267"/>
      <c r="WVN29" s="267"/>
      <c r="WVO29" s="267"/>
      <c r="WVP29" s="267"/>
      <c r="WVQ29" s="267"/>
      <c r="WVR29" s="267"/>
      <c r="WVS29" s="267"/>
      <c r="WVT29" s="267"/>
      <c r="WVU29" s="267"/>
      <c r="WVV29" s="267"/>
      <c r="WVW29" s="267"/>
      <c r="WVX29" s="267"/>
      <c r="WVY29" s="267"/>
      <c r="WVZ29" s="267"/>
      <c r="WWA29" s="267"/>
      <c r="WWB29" s="267"/>
      <c r="WWC29" s="267"/>
      <c r="WWD29" s="267"/>
      <c r="WWE29" s="267"/>
      <c r="WWF29" s="267"/>
      <c r="WWG29" s="267"/>
      <c r="WWH29" s="267"/>
      <c r="WWI29" s="267"/>
      <c r="WWJ29" s="267"/>
      <c r="WWK29" s="267"/>
      <c r="WWL29" s="267"/>
      <c r="WWM29" s="267"/>
      <c r="WWN29" s="267"/>
      <c r="WWO29" s="267"/>
      <c r="WWP29" s="267"/>
      <c r="WWQ29" s="267"/>
      <c r="WWR29" s="267"/>
      <c r="WWS29" s="267"/>
      <c r="WWT29" s="267"/>
      <c r="WWU29" s="267"/>
      <c r="WWV29" s="267"/>
      <c r="WWW29" s="267"/>
      <c r="WWX29" s="267"/>
      <c r="WWY29" s="267"/>
      <c r="WWZ29" s="267"/>
      <c r="WXA29" s="267"/>
      <c r="WXB29" s="267"/>
      <c r="WXC29" s="267"/>
      <c r="WXD29" s="267"/>
      <c r="WXE29" s="267"/>
      <c r="WXF29" s="267"/>
      <c r="WXG29" s="267"/>
      <c r="WXH29" s="267"/>
      <c r="WXI29" s="267"/>
      <c r="WXJ29" s="267"/>
      <c r="WXK29" s="267"/>
      <c r="WXL29" s="267"/>
      <c r="WXM29" s="267"/>
      <c r="WXN29" s="267"/>
      <c r="WXO29" s="267"/>
      <c r="WXP29" s="267"/>
      <c r="WXQ29" s="267"/>
      <c r="WXR29" s="267"/>
      <c r="WXS29" s="267"/>
      <c r="WXT29" s="267"/>
      <c r="WXU29" s="267"/>
      <c r="WXV29" s="267"/>
      <c r="WXW29" s="267"/>
      <c r="WXX29" s="267"/>
      <c r="WXY29" s="267"/>
      <c r="WXZ29" s="267"/>
      <c r="WYA29" s="267"/>
      <c r="WYB29" s="267"/>
      <c r="WYC29" s="267"/>
      <c r="WYD29" s="267"/>
      <c r="WYE29" s="267"/>
      <c r="WYF29" s="267"/>
      <c r="WYG29" s="267"/>
      <c r="WYH29" s="267"/>
      <c r="WYI29" s="267"/>
      <c r="WYJ29" s="267"/>
      <c r="WYK29" s="267"/>
      <c r="WYL29" s="267"/>
      <c r="WYM29" s="267"/>
      <c r="WYN29" s="267"/>
      <c r="WYO29" s="267"/>
      <c r="WYP29" s="267"/>
      <c r="WYQ29" s="267"/>
      <c r="WYR29" s="267"/>
      <c r="WYS29" s="267"/>
      <c r="WYT29" s="267"/>
      <c r="WYU29" s="267"/>
      <c r="WYV29" s="267"/>
      <c r="WYW29" s="267"/>
      <c r="WYX29" s="267"/>
      <c r="WYY29" s="267"/>
      <c r="WYZ29" s="267"/>
      <c r="WZA29" s="267"/>
      <c r="WZB29" s="267"/>
      <c r="WZC29" s="267"/>
      <c r="WZD29" s="267"/>
      <c r="WZE29" s="267"/>
      <c r="WZF29" s="267"/>
      <c r="WZG29" s="267"/>
      <c r="WZH29" s="267"/>
      <c r="WZI29" s="267"/>
      <c r="WZJ29" s="267"/>
      <c r="WZK29" s="267"/>
      <c r="WZL29" s="267"/>
      <c r="WZM29" s="267"/>
      <c r="WZN29" s="267"/>
      <c r="WZO29" s="267"/>
      <c r="WZP29" s="267"/>
      <c r="WZQ29" s="267"/>
      <c r="WZR29" s="267"/>
      <c r="WZS29" s="267"/>
      <c r="WZT29" s="267"/>
      <c r="WZU29" s="267"/>
      <c r="WZV29" s="267"/>
      <c r="WZW29" s="267"/>
      <c r="WZX29" s="267"/>
      <c r="WZY29" s="267"/>
      <c r="WZZ29" s="267"/>
      <c r="XAA29" s="267"/>
      <c r="XAB29" s="267"/>
      <c r="XAC29" s="267"/>
      <c r="XAD29" s="267"/>
      <c r="XAE29" s="267"/>
      <c r="XAF29" s="267"/>
      <c r="XAG29" s="267"/>
      <c r="XAH29" s="267"/>
      <c r="XAI29" s="267"/>
      <c r="XAJ29" s="267"/>
      <c r="XAK29" s="267"/>
      <c r="XAL29" s="267"/>
      <c r="XAM29" s="267"/>
      <c r="XAN29" s="267"/>
      <c r="XAO29" s="267"/>
      <c r="XAP29" s="267"/>
      <c r="XAQ29" s="267"/>
      <c r="XAR29" s="267"/>
      <c r="XAS29" s="267"/>
      <c r="XAT29" s="267"/>
      <c r="XAU29" s="267"/>
      <c r="XAV29" s="267"/>
      <c r="XAW29" s="267"/>
      <c r="XAX29" s="267"/>
      <c r="XAY29" s="267"/>
      <c r="XAZ29" s="267"/>
      <c r="XBA29" s="267"/>
      <c r="XBB29" s="267"/>
      <c r="XBC29" s="267"/>
      <c r="XBD29" s="267"/>
      <c r="XBE29" s="267"/>
      <c r="XBF29" s="267"/>
      <c r="XBG29" s="267"/>
      <c r="XBH29" s="267"/>
      <c r="XBI29" s="267"/>
      <c r="XBJ29" s="267"/>
      <c r="XBK29" s="267"/>
      <c r="XBL29" s="267"/>
      <c r="XBM29" s="267"/>
      <c r="XBN29" s="267"/>
      <c r="XBO29" s="267"/>
      <c r="XBP29" s="267"/>
      <c r="XBQ29" s="267"/>
      <c r="XBR29" s="267"/>
      <c r="XBS29" s="267"/>
      <c r="XBT29" s="267"/>
      <c r="XBU29" s="267"/>
      <c r="XBV29" s="267"/>
      <c r="XBW29" s="267"/>
      <c r="XBX29" s="267"/>
      <c r="XBY29" s="267"/>
      <c r="XBZ29" s="267"/>
      <c r="XCA29" s="267"/>
      <c r="XCB29" s="267"/>
      <c r="XCC29" s="267"/>
      <c r="XCD29" s="267"/>
      <c r="XCE29" s="267"/>
      <c r="XCF29" s="267"/>
      <c r="XCG29" s="267"/>
      <c r="XCH29" s="267"/>
      <c r="XCI29" s="267"/>
      <c r="XCJ29" s="267"/>
      <c r="XCK29" s="267"/>
      <c r="XCL29" s="267"/>
      <c r="XCM29" s="267"/>
      <c r="XCN29" s="267"/>
      <c r="XCO29" s="267"/>
      <c r="XCP29" s="267"/>
      <c r="XCQ29" s="267"/>
      <c r="XCR29" s="267"/>
      <c r="XCS29" s="267"/>
      <c r="XCT29" s="267"/>
      <c r="XCU29" s="267"/>
      <c r="XCV29" s="267"/>
      <c r="XCW29" s="267"/>
      <c r="XCX29" s="267"/>
      <c r="XCY29" s="267"/>
      <c r="XCZ29" s="267"/>
      <c r="XDA29" s="267"/>
      <c r="XDB29" s="267"/>
      <c r="XDC29" s="267"/>
      <c r="XDD29" s="267"/>
      <c r="XDE29" s="267"/>
      <c r="XDF29" s="267"/>
      <c r="XDG29" s="267"/>
      <c r="XDH29" s="267"/>
      <c r="XDI29" s="267"/>
      <c r="XDJ29" s="267"/>
      <c r="XDK29" s="267"/>
      <c r="XDL29" s="267"/>
      <c r="XDM29" s="267"/>
      <c r="XDN29" s="267"/>
      <c r="XDO29" s="267"/>
      <c r="XDP29" s="267"/>
      <c r="XDQ29" s="267"/>
      <c r="XDR29" s="267"/>
      <c r="XDS29" s="267"/>
      <c r="XDT29" s="267"/>
      <c r="XDU29" s="267"/>
      <c r="XDV29" s="267"/>
      <c r="XDW29" s="267"/>
      <c r="XDX29" s="267"/>
      <c r="XDY29" s="267"/>
      <c r="XDZ29" s="267"/>
      <c r="XEA29" s="267"/>
      <c r="XEB29" s="267"/>
      <c r="XEC29" s="267"/>
      <c r="XED29" s="267"/>
      <c r="XEE29" s="267"/>
      <c r="XEF29" s="267"/>
      <c r="XEG29" s="267"/>
      <c r="XEH29" s="267"/>
      <c r="XEI29" s="267"/>
      <c r="XEJ29" s="267"/>
      <c r="XEK29" s="267"/>
      <c r="XEL29" s="267"/>
      <c r="XEM29" s="267"/>
      <c r="XEN29" s="267"/>
      <c r="XEO29" s="267"/>
      <c r="XEP29" s="267"/>
      <c r="XEQ29" s="267"/>
      <c r="XER29" s="267"/>
      <c r="XES29" s="267"/>
      <c r="XET29" s="267"/>
      <c r="XEU29" s="267"/>
      <c r="XEV29" s="267"/>
      <c r="XEW29" s="267"/>
      <c r="XEX29" s="267"/>
      <c r="XEY29" s="267"/>
      <c r="XEZ29" s="267"/>
      <c r="XFA29" s="267"/>
      <c r="XFB29" s="267"/>
      <c r="XFC29" s="267"/>
      <c r="XFD29" s="267"/>
    </row>
    <row r="30" spans="1:16384" s="172" customFormat="1" ht="12.75" x14ac:dyDescent="0.2">
      <c r="A30" s="55"/>
      <c r="B30" s="11"/>
      <c r="C30" s="11" t="s">
        <v>190</v>
      </c>
      <c r="D30" s="11"/>
      <c r="E30" s="161" t="s">
        <v>226</v>
      </c>
      <c r="F30" s="11">
        <v>0</v>
      </c>
      <c r="G30" s="11" t="s">
        <v>189</v>
      </c>
      <c r="H30" s="11" t="s">
        <v>189</v>
      </c>
      <c r="I30" s="11" t="s">
        <v>189</v>
      </c>
      <c r="J30" s="4"/>
      <c r="K30" s="11" t="s">
        <v>189</v>
      </c>
      <c r="L30" s="11" t="s">
        <v>189</v>
      </c>
      <c r="M30" s="11" t="s">
        <v>189</v>
      </c>
      <c r="N30" s="4"/>
      <c r="O30" s="11">
        <f t="shared" ref="O30:O35" si="4">F30</f>
        <v>0</v>
      </c>
      <c r="P30" s="178"/>
      <c r="Q30" s="178"/>
      <c r="R30" s="138"/>
      <c r="S30" s="75"/>
      <c r="T30" s="75"/>
      <c r="U30" s="75"/>
      <c r="V30" s="75"/>
    </row>
    <row r="31" spans="1:16384" s="172" customFormat="1" ht="12.75" x14ac:dyDescent="0.2">
      <c r="A31" s="55"/>
      <c r="B31" s="11"/>
      <c r="C31" s="11" t="s">
        <v>190</v>
      </c>
      <c r="D31" s="11"/>
      <c r="E31" s="161" t="s">
        <v>228</v>
      </c>
      <c r="F31" s="11">
        <v>6</v>
      </c>
      <c r="G31" s="11" t="s">
        <v>189</v>
      </c>
      <c r="H31" s="11" t="s">
        <v>189</v>
      </c>
      <c r="I31" s="11" t="s">
        <v>189</v>
      </c>
      <c r="J31" s="4"/>
      <c r="K31" s="11" t="s">
        <v>189</v>
      </c>
      <c r="L31" s="11" t="s">
        <v>189</v>
      </c>
      <c r="M31" s="11" t="s">
        <v>189</v>
      </c>
      <c r="N31" s="4"/>
      <c r="O31" s="11">
        <f t="shared" si="4"/>
        <v>6</v>
      </c>
      <c r="P31" s="178"/>
      <c r="Q31" s="178"/>
      <c r="R31" s="138"/>
      <c r="S31" s="75"/>
      <c r="T31" s="75"/>
      <c r="U31" s="75"/>
      <c r="V31" s="75"/>
    </row>
    <row r="32" spans="1:16384" s="172" customFormat="1" ht="12.75" x14ac:dyDescent="0.2">
      <c r="A32" s="55"/>
      <c r="B32" s="11"/>
      <c r="C32" s="11" t="s">
        <v>190</v>
      </c>
      <c r="D32" s="11"/>
      <c r="E32" s="161" t="s">
        <v>229</v>
      </c>
      <c r="F32" s="11">
        <v>10</v>
      </c>
      <c r="G32" s="11" t="s">
        <v>189</v>
      </c>
      <c r="H32" s="11" t="s">
        <v>189</v>
      </c>
      <c r="I32" s="11" t="s">
        <v>189</v>
      </c>
      <c r="J32" s="4"/>
      <c r="K32" s="11" t="s">
        <v>189</v>
      </c>
      <c r="L32" s="11" t="s">
        <v>189</v>
      </c>
      <c r="M32" s="11" t="s">
        <v>189</v>
      </c>
      <c r="N32" s="4"/>
      <c r="O32" s="11">
        <f t="shared" si="4"/>
        <v>10</v>
      </c>
      <c r="P32" s="178"/>
      <c r="Q32" s="178"/>
      <c r="R32" s="138"/>
      <c r="S32" s="75"/>
      <c r="T32" s="75"/>
      <c r="U32" s="75"/>
      <c r="V32" s="75"/>
    </row>
    <row r="33" spans="1:16384" s="172" customFormat="1" ht="12.75" x14ac:dyDescent="0.2">
      <c r="A33" s="55"/>
      <c r="B33" s="11"/>
      <c r="C33" s="11" t="s">
        <v>190</v>
      </c>
      <c r="D33" s="11"/>
      <c r="E33" s="161" t="s">
        <v>232</v>
      </c>
      <c r="F33" s="11">
        <v>9</v>
      </c>
      <c r="G33" s="11" t="s">
        <v>189</v>
      </c>
      <c r="H33" s="11" t="s">
        <v>189</v>
      </c>
      <c r="I33" s="11" t="s">
        <v>189</v>
      </c>
      <c r="J33" s="4"/>
      <c r="K33" s="11" t="s">
        <v>189</v>
      </c>
      <c r="L33" s="11" t="s">
        <v>189</v>
      </c>
      <c r="M33" s="11" t="s">
        <v>189</v>
      </c>
      <c r="N33" s="4"/>
      <c r="O33" s="11">
        <f t="shared" ref="O33:O34" si="5">F33</f>
        <v>9</v>
      </c>
      <c r="P33" s="178"/>
      <c r="Q33" s="178"/>
      <c r="R33" s="138"/>
      <c r="S33" s="75"/>
      <c r="T33" s="75"/>
      <c r="U33" s="75"/>
      <c r="V33" s="75"/>
    </row>
    <row r="34" spans="1:16384" s="172" customFormat="1" ht="12.75" x14ac:dyDescent="0.2">
      <c r="A34" s="55"/>
      <c r="B34" s="11"/>
      <c r="C34" s="11" t="s">
        <v>190</v>
      </c>
      <c r="D34" s="11"/>
      <c r="E34" s="161" t="s">
        <v>233</v>
      </c>
      <c r="F34" s="11">
        <v>650</v>
      </c>
      <c r="G34" s="11" t="s">
        <v>189</v>
      </c>
      <c r="H34" s="11" t="s">
        <v>189</v>
      </c>
      <c r="I34" s="11" t="s">
        <v>189</v>
      </c>
      <c r="J34" s="4"/>
      <c r="K34" s="11" t="s">
        <v>189</v>
      </c>
      <c r="L34" s="11" t="s">
        <v>189</v>
      </c>
      <c r="M34" s="11" t="s">
        <v>189</v>
      </c>
      <c r="N34" s="4"/>
      <c r="O34" s="11">
        <f t="shared" si="5"/>
        <v>650</v>
      </c>
      <c r="P34" s="178"/>
      <c r="Q34" s="178"/>
      <c r="R34" s="138"/>
      <c r="S34" s="75"/>
      <c r="T34" s="75"/>
      <c r="U34" s="75"/>
      <c r="V34" s="75"/>
    </row>
    <row r="35" spans="1:16384" s="172" customFormat="1" ht="12.75" x14ac:dyDescent="0.2">
      <c r="A35" s="55"/>
      <c r="B35" s="11"/>
      <c r="C35" s="11" t="s">
        <v>190</v>
      </c>
      <c r="D35" s="11"/>
      <c r="E35" s="161" t="s">
        <v>234</v>
      </c>
      <c r="F35" s="11">
        <v>2</v>
      </c>
      <c r="G35" s="11" t="s">
        <v>189</v>
      </c>
      <c r="H35" s="11" t="s">
        <v>189</v>
      </c>
      <c r="I35" s="11" t="s">
        <v>189</v>
      </c>
      <c r="J35" s="4"/>
      <c r="K35" s="11" t="s">
        <v>189</v>
      </c>
      <c r="L35" s="11" t="s">
        <v>189</v>
      </c>
      <c r="M35" s="11" t="s">
        <v>189</v>
      </c>
      <c r="N35" s="4"/>
      <c r="O35" s="11">
        <f t="shared" si="4"/>
        <v>2</v>
      </c>
      <c r="P35" s="178"/>
      <c r="Q35" s="178"/>
      <c r="R35" s="138"/>
      <c r="S35" s="75"/>
      <c r="T35" s="75"/>
      <c r="U35" s="75"/>
      <c r="V35" s="75"/>
    </row>
    <row r="36" spans="1:16384" customFormat="1" ht="15.75" thickBot="1" x14ac:dyDescent="0.3">
      <c r="A36" s="55"/>
      <c r="B36" s="92"/>
      <c r="C36" s="92"/>
      <c r="D36" s="92"/>
      <c r="E36" s="92"/>
      <c r="F36" s="92"/>
      <c r="G36" s="92"/>
      <c r="H36" s="92"/>
      <c r="I36" s="92"/>
      <c r="J36" s="4"/>
      <c r="K36" s="92"/>
      <c r="L36" s="92"/>
      <c r="M36" s="92"/>
      <c r="N36" s="4"/>
      <c r="O36" s="92"/>
      <c r="P36" s="184"/>
      <c r="Q36" s="184"/>
      <c r="R36" s="185"/>
      <c r="S36" s="276"/>
      <c r="T36" s="276"/>
      <c r="U36" s="276"/>
      <c r="V36" s="276"/>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267"/>
      <c r="IJE36" s="267"/>
      <c r="IJF36" s="267"/>
      <c r="IJG36" s="267"/>
      <c r="IJH36" s="267"/>
      <c r="IJI36" s="267"/>
      <c r="IJJ36" s="267"/>
      <c r="IJK36" s="267"/>
      <c r="IJL36" s="267"/>
      <c r="IJM36" s="267"/>
      <c r="IJN36" s="267"/>
      <c r="IJO36" s="267"/>
      <c r="IJP36" s="267"/>
      <c r="IJQ36" s="267"/>
      <c r="IJR36" s="267"/>
      <c r="IJS36" s="267"/>
      <c r="IJT36" s="267"/>
      <c r="IJU36" s="267"/>
      <c r="IJV36" s="267"/>
      <c r="IJW36" s="267"/>
      <c r="IJX36" s="267"/>
      <c r="IJY36" s="267"/>
      <c r="IJZ36" s="267"/>
      <c r="IKA36" s="267"/>
      <c r="IKB36" s="267"/>
      <c r="IKC36" s="267"/>
      <c r="IKD36" s="267"/>
      <c r="IKE36" s="267"/>
      <c r="IKF36" s="267"/>
      <c r="IKG36" s="267"/>
      <c r="IKH36" s="267"/>
      <c r="IKI36" s="267"/>
      <c r="IKJ36" s="267"/>
      <c r="IKK36" s="267"/>
      <c r="IKL36" s="267"/>
      <c r="IKM36" s="267"/>
      <c r="IKN36" s="267"/>
      <c r="IKO36" s="267"/>
      <c r="IKP36" s="267"/>
      <c r="IKQ36" s="267"/>
      <c r="IKR36" s="267"/>
      <c r="IKS36" s="267"/>
      <c r="IKT36" s="267"/>
      <c r="IKU36" s="267"/>
      <c r="IKV36" s="267"/>
      <c r="IKW36" s="267"/>
      <c r="IKX36" s="267"/>
      <c r="IKY36" s="267"/>
      <c r="IKZ36" s="267"/>
      <c r="ILA36" s="267"/>
      <c r="ILB36" s="267"/>
      <c r="ILC36" s="267"/>
      <c r="ILD36" s="267"/>
      <c r="ILE36" s="267"/>
      <c r="ILF36" s="267"/>
      <c r="ILG36" s="267"/>
      <c r="ILH36" s="267"/>
      <c r="ILI36" s="267"/>
      <c r="ILJ36" s="267"/>
      <c r="ILK36" s="267"/>
      <c r="ILL36" s="267"/>
      <c r="ILM36" s="267"/>
      <c r="ILN36" s="267"/>
      <c r="ILO36" s="267"/>
      <c r="ILP36" s="267"/>
      <c r="ILQ36" s="267"/>
      <c r="ILR36" s="267"/>
      <c r="ILS36" s="267"/>
      <c r="ILT36" s="267"/>
      <c r="ILU36" s="267"/>
      <c r="ILV36" s="267"/>
      <c r="ILW36" s="267"/>
      <c r="ILX36" s="267"/>
      <c r="ILY36" s="267"/>
      <c r="ILZ36" s="267"/>
      <c r="IMA36" s="267"/>
      <c r="IMB36" s="267"/>
      <c r="IMC36" s="267"/>
      <c r="IMD36" s="267"/>
      <c r="IME36" s="267"/>
      <c r="IMF36" s="267"/>
      <c r="IMG36" s="267"/>
      <c r="IMH36" s="267"/>
      <c r="IMI36" s="267"/>
      <c r="IMJ36" s="267"/>
      <c r="IMK36" s="267"/>
      <c r="IML36" s="267"/>
      <c r="IMM36" s="267"/>
      <c r="IMN36" s="267"/>
      <c r="IMO36" s="267"/>
      <c r="IMP36" s="267"/>
      <c r="IMQ36" s="267"/>
      <c r="IMR36" s="267"/>
      <c r="IMS36" s="267"/>
      <c r="IMT36" s="267"/>
      <c r="IMU36" s="267"/>
      <c r="IMV36" s="267"/>
      <c r="IMW36" s="267"/>
      <c r="IMX36" s="267"/>
      <c r="IMY36" s="267"/>
      <c r="IMZ36" s="267"/>
      <c r="INA36" s="267"/>
      <c r="INB36" s="267"/>
      <c r="INC36" s="267"/>
      <c r="IND36" s="267"/>
      <c r="INE36" s="267"/>
      <c r="INF36" s="267"/>
      <c r="ING36" s="267"/>
      <c r="INH36" s="267"/>
      <c r="INI36" s="267"/>
      <c r="INJ36" s="267"/>
      <c r="INK36" s="267"/>
      <c r="INL36" s="267"/>
      <c r="INM36" s="267"/>
      <c r="INN36" s="267"/>
      <c r="INO36" s="267"/>
      <c r="INP36" s="267"/>
      <c r="INQ36" s="267"/>
      <c r="INR36" s="267"/>
      <c r="INS36" s="267"/>
      <c r="INT36" s="267"/>
      <c r="INU36" s="267"/>
      <c r="INV36" s="267"/>
      <c r="INW36" s="267"/>
      <c r="INX36" s="267"/>
      <c r="INY36" s="267"/>
      <c r="INZ36" s="267"/>
      <c r="IOA36" s="267"/>
      <c r="IOB36" s="267"/>
      <c r="IOC36" s="267"/>
      <c r="IOD36" s="267"/>
      <c r="IOE36" s="267"/>
      <c r="IOF36" s="267"/>
      <c r="IOG36" s="267"/>
      <c r="IOH36" s="267"/>
      <c r="IOI36" s="267"/>
      <c r="IOJ36" s="267"/>
      <c r="IOK36" s="267"/>
      <c r="IOL36" s="267"/>
      <c r="IOM36" s="267"/>
      <c r="ION36" s="267"/>
      <c r="IOO36" s="267"/>
      <c r="IOP36" s="267"/>
      <c r="IOQ36" s="267"/>
      <c r="IOR36" s="267"/>
      <c r="IOS36" s="267"/>
      <c r="IOT36" s="267"/>
      <c r="IOU36" s="267"/>
      <c r="IOV36" s="267"/>
      <c r="IOW36" s="267"/>
      <c r="IOX36" s="267"/>
      <c r="IOY36" s="267"/>
      <c r="IOZ36" s="267"/>
      <c r="IPA36" s="267"/>
      <c r="IPB36" s="267"/>
      <c r="IPC36" s="267"/>
      <c r="IPD36" s="267"/>
      <c r="IPE36" s="267"/>
      <c r="IPF36" s="267"/>
      <c r="IPG36" s="267"/>
      <c r="IPH36" s="267"/>
      <c r="IPI36" s="267"/>
      <c r="IPJ36" s="267"/>
      <c r="IPK36" s="267"/>
      <c r="IPL36" s="267"/>
      <c r="IPM36" s="267"/>
      <c r="IPN36" s="267"/>
      <c r="IPO36" s="267"/>
      <c r="IPP36" s="267"/>
      <c r="IPQ36" s="267"/>
      <c r="IPR36" s="267"/>
      <c r="IPS36" s="267"/>
      <c r="IPT36" s="267"/>
      <c r="IPU36" s="267"/>
      <c r="IPV36" s="267"/>
      <c r="IPW36" s="267"/>
      <c r="IPX36" s="267"/>
      <c r="IPY36" s="267"/>
      <c r="IPZ36" s="267"/>
      <c r="IQA36" s="267"/>
      <c r="IQB36" s="267"/>
      <c r="IQC36" s="267"/>
      <c r="IQD36" s="267"/>
      <c r="IQE36" s="267"/>
      <c r="IQF36" s="267"/>
      <c r="IQG36" s="267"/>
      <c r="IQH36" s="267"/>
      <c r="IQI36" s="267"/>
      <c r="IQJ36" s="267"/>
      <c r="IQK36" s="267"/>
      <c r="IQL36" s="267"/>
      <c r="IQM36" s="267"/>
      <c r="IQN36" s="267"/>
      <c r="IQO36" s="267"/>
      <c r="IQP36" s="267"/>
      <c r="IQQ36" s="267"/>
      <c r="IQR36" s="267"/>
      <c r="IQS36" s="267"/>
      <c r="IQT36" s="267"/>
      <c r="IQU36" s="267"/>
      <c r="IQV36" s="267"/>
      <c r="IQW36" s="267"/>
      <c r="IQX36" s="267"/>
      <c r="IQY36" s="267"/>
      <c r="IQZ36" s="267"/>
      <c r="IRA36" s="267"/>
      <c r="IRB36" s="267"/>
      <c r="IRC36" s="267"/>
      <c r="IRD36" s="267"/>
      <c r="IRE36" s="267"/>
      <c r="IRF36" s="267"/>
      <c r="IRG36" s="267"/>
      <c r="IRH36" s="267"/>
      <c r="IRI36" s="267"/>
      <c r="IRJ36" s="267"/>
      <c r="IRK36" s="267"/>
      <c r="IRL36" s="267"/>
      <c r="IRM36" s="267"/>
      <c r="IRN36" s="267"/>
      <c r="IRO36" s="267"/>
      <c r="IRP36" s="267"/>
      <c r="IRQ36" s="267"/>
      <c r="IRR36" s="267"/>
      <c r="IRS36" s="267"/>
      <c r="IRT36" s="267"/>
      <c r="IRU36" s="267"/>
      <c r="IRV36" s="267"/>
      <c r="IRW36" s="267"/>
      <c r="IRX36" s="267"/>
      <c r="IRY36" s="267"/>
      <c r="IRZ36" s="267"/>
      <c r="ISA36" s="267"/>
      <c r="ISB36" s="267"/>
      <c r="ISC36" s="267"/>
      <c r="ISD36" s="267"/>
      <c r="ISE36" s="267"/>
      <c r="ISF36" s="267"/>
      <c r="ISG36" s="267"/>
      <c r="ISH36" s="267"/>
      <c r="ISI36" s="267"/>
      <c r="ISJ36" s="267"/>
      <c r="ISK36" s="267"/>
      <c r="ISL36" s="267"/>
      <c r="ISM36" s="267"/>
      <c r="ISN36" s="267"/>
      <c r="ISO36" s="267"/>
      <c r="ISP36" s="267"/>
      <c r="ISQ36" s="267"/>
      <c r="ISR36" s="267"/>
      <c r="ISS36" s="267"/>
      <c r="IST36" s="267"/>
      <c r="ISU36" s="267"/>
      <c r="ISV36" s="267"/>
      <c r="ISW36" s="267"/>
      <c r="ISX36" s="267"/>
      <c r="ISY36" s="267"/>
      <c r="ISZ36" s="267"/>
      <c r="ITA36" s="267"/>
      <c r="ITB36" s="267"/>
      <c r="ITC36" s="267"/>
      <c r="ITD36" s="267"/>
      <c r="ITE36" s="267"/>
      <c r="ITF36" s="267"/>
      <c r="ITG36" s="267"/>
      <c r="ITH36" s="267"/>
      <c r="ITI36" s="267"/>
      <c r="ITJ36" s="267"/>
      <c r="ITK36" s="267"/>
      <c r="ITL36" s="267"/>
      <c r="ITM36" s="267"/>
      <c r="ITN36" s="267"/>
      <c r="ITO36" s="267"/>
      <c r="ITP36" s="267"/>
      <c r="ITQ36" s="267"/>
      <c r="ITR36" s="267"/>
      <c r="ITS36" s="267"/>
      <c r="ITT36" s="267"/>
      <c r="ITU36" s="267"/>
      <c r="ITV36" s="267"/>
      <c r="ITW36" s="267"/>
      <c r="ITX36" s="267"/>
      <c r="ITY36" s="267"/>
      <c r="ITZ36" s="267"/>
      <c r="IUA36" s="267"/>
      <c r="IUB36" s="267"/>
      <c r="IUC36" s="267"/>
      <c r="IUD36" s="267"/>
      <c r="IUE36" s="267"/>
      <c r="IUF36" s="267"/>
      <c r="IUG36" s="267"/>
      <c r="IUH36" s="267"/>
      <c r="IUI36" s="267"/>
      <c r="IUJ36" s="267"/>
      <c r="IUK36" s="267"/>
      <c r="IUL36" s="267"/>
      <c r="IUM36" s="267"/>
      <c r="IUN36" s="267"/>
      <c r="IUO36" s="267"/>
      <c r="IUP36" s="267"/>
      <c r="IUQ36" s="267"/>
      <c r="IUR36" s="267"/>
      <c r="IUS36" s="267"/>
      <c r="IUT36" s="267"/>
      <c r="IUU36" s="267"/>
      <c r="IUV36" s="267"/>
      <c r="IUW36" s="267"/>
      <c r="IUX36" s="267"/>
      <c r="IUY36" s="267"/>
      <c r="IUZ36" s="267"/>
      <c r="IVA36" s="267"/>
      <c r="IVB36" s="267"/>
      <c r="IVC36" s="267"/>
      <c r="IVD36" s="267"/>
      <c r="IVE36" s="267"/>
      <c r="IVF36" s="267"/>
      <c r="IVG36" s="267"/>
      <c r="IVH36" s="267"/>
      <c r="IVI36" s="267"/>
      <c r="IVJ36" s="267"/>
      <c r="IVK36" s="267"/>
      <c r="IVL36" s="267"/>
      <c r="IVM36" s="267"/>
      <c r="IVN36" s="267"/>
      <c r="IVO36" s="267"/>
      <c r="IVP36" s="267"/>
      <c r="IVQ36" s="267"/>
      <c r="IVR36" s="267"/>
      <c r="IVS36" s="267"/>
      <c r="IVT36" s="267"/>
      <c r="IVU36" s="267"/>
      <c r="IVV36" s="267"/>
      <c r="IVW36" s="267"/>
      <c r="IVX36" s="267"/>
      <c r="IVY36" s="267"/>
      <c r="IVZ36" s="267"/>
      <c r="IWA36" s="267"/>
      <c r="IWB36" s="267"/>
      <c r="IWC36" s="267"/>
      <c r="IWD36" s="267"/>
      <c r="IWE36" s="267"/>
      <c r="IWF36" s="267"/>
      <c r="IWG36" s="267"/>
      <c r="IWH36" s="267"/>
      <c r="IWI36" s="267"/>
      <c r="IWJ36" s="267"/>
      <c r="IWK36" s="267"/>
      <c r="IWL36" s="267"/>
      <c r="IWM36" s="267"/>
      <c r="IWN36" s="267"/>
      <c r="IWO36" s="267"/>
      <c r="IWP36" s="267"/>
      <c r="IWQ36" s="267"/>
      <c r="IWR36" s="267"/>
      <c r="IWS36" s="267"/>
      <c r="IWT36" s="267"/>
      <c r="IWU36" s="267"/>
      <c r="IWV36" s="267"/>
      <c r="IWW36" s="267"/>
      <c r="IWX36" s="267"/>
      <c r="IWY36" s="267"/>
      <c r="IWZ36" s="267"/>
      <c r="IXA36" s="267"/>
      <c r="IXB36" s="267"/>
      <c r="IXC36" s="267"/>
      <c r="IXD36" s="267"/>
      <c r="IXE36" s="267"/>
      <c r="IXF36" s="267"/>
      <c r="IXG36" s="267"/>
      <c r="IXH36" s="267"/>
      <c r="IXI36" s="267"/>
      <c r="IXJ36" s="267"/>
      <c r="IXK36" s="267"/>
      <c r="IXL36" s="267"/>
      <c r="IXM36" s="267"/>
      <c r="IXN36" s="267"/>
      <c r="IXO36" s="267"/>
      <c r="IXP36" s="267"/>
      <c r="IXQ36" s="267"/>
      <c r="IXR36" s="267"/>
      <c r="IXS36" s="267"/>
      <c r="IXT36" s="267"/>
      <c r="IXU36" s="267"/>
      <c r="IXV36" s="267"/>
      <c r="IXW36" s="267"/>
      <c r="IXX36" s="267"/>
      <c r="IXY36" s="267"/>
      <c r="IXZ36" s="267"/>
      <c r="IYA36" s="267"/>
      <c r="IYB36" s="267"/>
      <c r="IYC36" s="267"/>
      <c r="IYD36" s="267"/>
      <c r="IYE36" s="267"/>
      <c r="IYF36" s="267"/>
      <c r="IYG36" s="267"/>
      <c r="IYH36" s="267"/>
      <c r="IYI36" s="267"/>
      <c r="IYJ36" s="267"/>
      <c r="IYK36" s="267"/>
      <c r="IYL36" s="267"/>
      <c r="IYM36" s="267"/>
      <c r="IYN36" s="267"/>
      <c r="IYO36" s="267"/>
      <c r="IYP36" s="267"/>
      <c r="IYQ36" s="267"/>
      <c r="IYR36" s="267"/>
      <c r="IYS36" s="267"/>
      <c r="IYT36" s="267"/>
      <c r="IYU36" s="267"/>
      <c r="IYV36" s="267"/>
      <c r="IYW36" s="267"/>
      <c r="IYX36" s="267"/>
      <c r="IYY36" s="267"/>
      <c r="IYZ36" s="267"/>
      <c r="IZA36" s="267"/>
      <c r="IZB36" s="267"/>
      <c r="IZC36" s="267"/>
      <c r="IZD36" s="267"/>
      <c r="IZE36" s="267"/>
      <c r="IZF36" s="267"/>
      <c r="IZG36" s="267"/>
      <c r="IZH36" s="267"/>
      <c r="IZI36" s="267"/>
      <c r="IZJ36" s="267"/>
      <c r="IZK36" s="267"/>
      <c r="IZL36" s="267"/>
      <c r="IZM36" s="267"/>
      <c r="IZN36" s="267"/>
      <c r="IZO36" s="267"/>
      <c r="IZP36" s="267"/>
      <c r="IZQ36" s="267"/>
      <c r="IZR36" s="267"/>
      <c r="IZS36" s="267"/>
      <c r="IZT36" s="267"/>
      <c r="IZU36" s="267"/>
      <c r="IZV36" s="267"/>
      <c r="IZW36" s="267"/>
      <c r="IZX36" s="267"/>
      <c r="IZY36" s="267"/>
      <c r="IZZ36" s="267"/>
      <c r="JAA36" s="267"/>
      <c r="JAB36" s="267"/>
      <c r="JAC36" s="267"/>
      <c r="JAD36" s="267"/>
      <c r="JAE36" s="267"/>
      <c r="JAF36" s="267"/>
      <c r="JAG36" s="267"/>
      <c r="JAH36" s="267"/>
      <c r="JAI36" s="267"/>
      <c r="JAJ36" s="267"/>
      <c r="JAK36" s="267"/>
      <c r="JAL36" s="267"/>
      <c r="JAM36" s="267"/>
      <c r="JAN36" s="267"/>
      <c r="JAO36" s="267"/>
      <c r="JAP36" s="267"/>
      <c r="JAQ36" s="267"/>
      <c r="JAR36" s="267"/>
      <c r="JAS36" s="267"/>
      <c r="JAT36" s="267"/>
      <c r="JAU36" s="267"/>
      <c r="JAV36" s="267"/>
      <c r="JAW36" s="267"/>
      <c r="JAX36" s="267"/>
      <c r="JAY36" s="267"/>
      <c r="JAZ36" s="267"/>
      <c r="JBA36" s="267"/>
      <c r="JBB36" s="267"/>
      <c r="JBC36" s="267"/>
      <c r="JBD36" s="267"/>
      <c r="JBE36" s="267"/>
      <c r="JBF36" s="267"/>
      <c r="JBG36" s="267"/>
      <c r="JBH36" s="267"/>
      <c r="JBI36" s="267"/>
      <c r="JBJ36" s="267"/>
      <c r="JBK36" s="267"/>
      <c r="JBL36" s="267"/>
      <c r="JBM36" s="267"/>
      <c r="JBN36" s="267"/>
      <c r="JBO36" s="267"/>
      <c r="JBP36" s="267"/>
      <c r="JBQ36" s="267"/>
      <c r="JBR36" s="267"/>
      <c r="JBS36" s="267"/>
      <c r="JBT36" s="267"/>
      <c r="JBU36" s="267"/>
      <c r="JBV36" s="267"/>
      <c r="JBW36" s="267"/>
      <c r="JBX36" s="267"/>
      <c r="JBY36" s="267"/>
      <c r="JBZ36" s="267"/>
      <c r="JCA36" s="267"/>
      <c r="JCB36" s="267"/>
      <c r="JCC36" s="267"/>
      <c r="JCD36" s="267"/>
      <c r="JCE36" s="267"/>
      <c r="JCF36" s="267"/>
      <c r="JCG36" s="267"/>
      <c r="JCH36" s="267"/>
      <c r="JCI36" s="267"/>
      <c r="JCJ36" s="267"/>
      <c r="JCK36" s="267"/>
      <c r="JCL36" s="267"/>
      <c r="JCM36" s="267"/>
      <c r="JCN36" s="267"/>
      <c r="JCO36" s="267"/>
      <c r="JCP36" s="267"/>
      <c r="JCQ36" s="267"/>
      <c r="JCR36" s="267"/>
      <c r="JCS36" s="267"/>
      <c r="JCT36" s="267"/>
      <c r="JCU36" s="267"/>
      <c r="JCV36" s="267"/>
      <c r="JCW36" s="267"/>
      <c r="JCX36" s="267"/>
      <c r="JCY36" s="267"/>
      <c r="JCZ36" s="267"/>
      <c r="JDA36" s="267"/>
      <c r="JDB36" s="267"/>
      <c r="JDC36" s="267"/>
      <c r="JDD36" s="267"/>
      <c r="JDE36" s="267"/>
      <c r="JDF36" s="267"/>
      <c r="JDG36" s="267"/>
      <c r="JDH36" s="267"/>
      <c r="JDI36" s="267"/>
      <c r="JDJ36" s="267"/>
      <c r="JDK36" s="267"/>
      <c r="JDL36" s="267"/>
      <c r="JDM36" s="267"/>
      <c r="JDN36" s="267"/>
      <c r="JDO36" s="267"/>
      <c r="JDP36" s="267"/>
      <c r="JDQ36" s="267"/>
      <c r="JDR36" s="267"/>
      <c r="JDS36" s="267"/>
      <c r="JDT36" s="267"/>
      <c r="JDU36" s="267"/>
      <c r="JDV36" s="267"/>
      <c r="JDW36" s="267"/>
      <c r="JDX36" s="267"/>
      <c r="JDY36" s="267"/>
      <c r="JDZ36" s="267"/>
      <c r="JEA36" s="267"/>
      <c r="JEB36" s="267"/>
      <c r="JEC36" s="267"/>
      <c r="JED36" s="267"/>
      <c r="JEE36" s="267"/>
      <c r="JEF36" s="267"/>
      <c r="JEG36" s="267"/>
      <c r="JEH36" s="267"/>
      <c r="JEI36" s="267"/>
      <c r="JEJ36" s="267"/>
      <c r="JEK36" s="267"/>
      <c r="JEL36" s="267"/>
      <c r="JEM36" s="267"/>
      <c r="JEN36" s="267"/>
      <c r="JEO36" s="267"/>
      <c r="JEP36" s="267"/>
      <c r="JEQ36" s="267"/>
      <c r="JER36" s="267"/>
      <c r="JES36" s="267"/>
      <c r="JET36" s="267"/>
      <c r="JEU36" s="267"/>
      <c r="JEV36" s="267"/>
      <c r="JEW36" s="267"/>
      <c r="JEX36" s="267"/>
      <c r="JEY36" s="267"/>
      <c r="JEZ36" s="267"/>
      <c r="JFA36" s="267"/>
      <c r="JFB36" s="267"/>
      <c r="JFC36" s="267"/>
      <c r="JFD36" s="267"/>
      <c r="JFE36" s="267"/>
      <c r="JFF36" s="267"/>
      <c r="JFG36" s="267"/>
      <c r="JFH36" s="267"/>
      <c r="JFI36" s="267"/>
      <c r="JFJ36" s="267"/>
      <c r="JFK36" s="267"/>
      <c r="JFL36" s="267"/>
      <c r="JFM36" s="267"/>
      <c r="JFN36" s="267"/>
      <c r="JFO36" s="267"/>
      <c r="JFP36" s="267"/>
      <c r="JFQ36" s="267"/>
      <c r="JFR36" s="267"/>
      <c r="JFS36" s="267"/>
      <c r="JFT36" s="267"/>
      <c r="JFU36" s="267"/>
      <c r="JFV36" s="267"/>
      <c r="JFW36" s="267"/>
      <c r="JFX36" s="267"/>
      <c r="JFY36" s="267"/>
      <c r="JFZ36" s="267"/>
      <c r="JGA36" s="267"/>
      <c r="JGB36" s="267"/>
      <c r="JGC36" s="267"/>
      <c r="JGD36" s="267"/>
      <c r="JGE36" s="267"/>
      <c r="JGF36" s="267"/>
      <c r="JGG36" s="267"/>
      <c r="JGH36" s="267"/>
      <c r="JGI36" s="267"/>
      <c r="JGJ36" s="267"/>
      <c r="JGK36" s="267"/>
      <c r="JGL36" s="267"/>
      <c r="JGM36" s="267"/>
      <c r="JGN36" s="267"/>
      <c r="JGO36" s="267"/>
      <c r="JGP36" s="267"/>
      <c r="JGQ36" s="267"/>
      <c r="JGR36" s="267"/>
      <c r="JGS36" s="267"/>
      <c r="JGT36" s="267"/>
      <c r="JGU36" s="267"/>
      <c r="JGV36" s="267"/>
      <c r="JGW36" s="267"/>
      <c r="JGX36" s="267"/>
      <c r="JGY36" s="267"/>
      <c r="JGZ36" s="267"/>
      <c r="JHA36" s="267"/>
      <c r="JHB36" s="267"/>
      <c r="JHC36" s="267"/>
      <c r="JHD36" s="267"/>
      <c r="JHE36" s="267"/>
      <c r="JHF36" s="267"/>
      <c r="JHG36" s="267"/>
      <c r="JHH36" s="267"/>
      <c r="JHI36" s="267"/>
      <c r="JHJ36" s="267"/>
      <c r="JHK36" s="267"/>
      <c r="JHL36" s="267"/>
      <c r="JHM36" s="267"/>
      <c r="JHN36" s="267"/>
      <c r="JHO36" s="267"/>
      <c r="JHP36" s="267"/>
      <c r="JHQ36" s="267"/>
      <c r="JHR36" s="267"/>
      <c r="JHS36" s="267"/>
      <c r="JHT36" s="267"/>
      <c r="JHU36" s="267"/>
      <c r="JHV36" s="267"/>
      <c r="JHW36" s="267"/>
      <c r="JHX36" s="267"/>
      <c r="JHY36" s="267"/>
      <c r="JHZ36" s="267"/>
      <c r="JIA36" s="267"/>
      <c r="JIB36" s="267"/>
      <c r="JIC36" s="267"/>
      <c r="JID36" s="267"/>
      <c r="JIE36" s="267"/>
      <c r="JIF36" s="267"/>
      <c r="JIG36" s="267"/>
      <c r="JIH36" s="267"/>
      <c r="JII36" s="267"/>
      <c r="JIJ36" s="267"/>
      <c r="JIK36" s="267"/>
      <c r="JIL36" s="267"/>
      <c r="JIM36" s="267"/>
      <c r="JIN36" s="267"/>
      <c r="JIO36" s="267"/>
      <c r="JIP36" s="267"/>
      <c r="JIQ36" s="267"/>
      <c r="JIR36" s="267"/>
      <c r="JIS36" s="267"/>
      <c r="JIT36" s="267"/>
      <c r="JIU36" s="267"/>
      <c r="JIV36" s="267"/>
      <c r="JIW36" s="267"/>
      <c r="JIX36" s="267"/>
      <c r="JIY36" s="267"/>
      <c r="JIZ36" s="267"/>
      <c r="JJA36" s="267"/>
      <c r="JJB36" s="267"/>
      <c r="JJC36" s="267"/>
      <c r="JJD36" s="267"/>
      <c r="JJE36" s="267"/>
      <c r="JJF36" s="267"/>
      <c r="JJG36" s="267"/>
      <c r="JJH36" s="267"/>
      <c r="JJI36" s="267"/>
      <c r="JJJ36" s="267"/>
      <c r="JJK36" s="267"/>
      <c r="JJL36" s="267"/>
      <c r="JJM36" s="267"/>
      <c r="JJN36" s="267"/>
      <c r="JJO36" s="267"/>
      <c r="JJP36" s="267"/>
      <c r="JJQ36" s="267"/>
      <c r="JJR36" s="267"/>
      <c r="JJS36" s="267"/>
      <c r="JJT36" s="267"/>
      <c r="JJU36" s="267"/>
      <c r="JJV36" s="267"/>
      <c r="JJW36" s="267"/>
      <c r="JJX36" s="267"/>
      <c r="JJY36" s="267"/>
      <c r="JJZ36" s="267"/>
      <c r="JKA36" s="267"/>
      <c r="JKB36" s="267"/>
      <c r="JKC36" s="267"/>
      <c r="JKD36" s="267"/>
      <c r="JKE36" s="267"/>
      <c r="JKF36" s="267"/>
      <c r="JKG36" s="267"/>
      <c r="JKH36" s="267"/>
      <c r="JKI36" s="267"/>
      <c r="JKJ36" s="267"/>
      <c r="JKK36" s="267"/>
      <c r="JKL36" s="267"/>
      <c r="JKM36" s="267"/>
      <c r="JKN36" s="267"/>
      <c r="JKO36" s="267"/>
      <c r="JKP36" s="267"/>
      <c r="JKQ36" s="267"/>
      <c r="JKR36" s="267"/>
      <c r="JKS36" s="267"/>
      <c r="JKT36" s="267"/>
      <c r="JKU36" s="267"/>
      <c r="JKV36" s="267"/>
      <c r="JKW36" s="267"/>
      <c r="JKX36" s="267"/>
      <c r="JKY36" s="267"/>
      <c r="JKZ36" s="267"/>
      <c r="JLA36" s="267"/>
      <c r="JLB36" s="267"/>
      <c r="JLC36" s="267"/>
      <c r="JLD36" s="267"/>
      <c r="JLE36" s="267"/>
      <c r="JLF36" s="267"/>
      <c r="JLG36" s="267"/>
      <c r="JLH36" s="267"/>
      <c r="JLI36" s="267"/>
      <c r="JLJ36" s="267"/>
      <c r="JLK36" s="267"/>
      <c r="JLL36" s="267"/>
      <c r="JLM36" s="267"/>
      <c r="JLN36" s="267"/>
      <c r="JLO36" s="267"/>
      <c r="JLP36" s="267"/>
      <c r="JLQ36" s="267"/>
      <c r="JLR36" s="267"/>
      <c r="JLS36" s="267"/>
      <c r="JLT36" s="267"/>
      <c r="JLU36" s="267"/>
      <c r="JLV36" s="267"/>
      <c r="JLW36" s="267"/>
      <c r="JLX36" s="267"/>
      <c r="JLY36" s="267"/>
      <c r="JLZ36" s="267"/>
      <c r="JMA36" s="267"/>
      <c r="JMB36" s="267"/>
      <c r="JMC36" s="267"/>
      <c r="JMD36" s="267"/>
      <c r="JME36" s="267"/>
      <c r="JMF36" s="267"/>
      <c r="JMG36" s="267"/>
      <c r="JMH36" s="267"/>
      <c r="JMI36" s="267"/>
      <c r="JMJ36" s="267"/>
      <c r="JMK36" s="267"/>
      <c r="JML36" s="267"/>
      <c r="JMM36" s="267"/>
      <c r="JMN36" s="267"/>
      <c r="JMO36" s="267"/>
      <c r="JMP36" s="267"/>
      <c r="JMQ36" s="267"/>
      <c r="JMR36" s="267"/>
      <c r="JMS36" s="267"/>
      <c r="JMT36" s="267"/>
      <c r="JMU36" s="267"/>
      <c r="JMV36" s="267"/>
      <c r="JMW36" s="267"/>
      <c r="JMX36" s="267"/>
      <c r="JMY36" s="267"/>
      <c r="JMZ36" s="267"/>
      <c r="JNA36" s="267"/>
      <c r="JNB36" s="267"/>
      <c r="JNC36" s="267"/>
      <c r="JND36" s="267"/>
      <c r="JNE36" s="267"/>
      <c r="JNF36" s="267"/>
      <c r="JNG36" s="267"/>
      <c r="JNH36" s="267"/>
      <c r="JNI36" s="267"/>
      <c r="JNJ36" s="267"/>
      <c r="JNK36" s="267"/>
      <c r="JNL36" s="267"/>
      <c r="JNM36" s="267"/>
      <c r="JNN36" s="267"/>
      <c r="JNO36" s="267"/>
      <c r="JNP36" s="267"/>
      <c r="JNQ36" s="267"/>
      <c r="JNR36" s="267"/>
      <c r="JNS36" s="267"/>
      <c r="JNT36" s="267"/>
      <c r="JNU36" s="267"/>
      <c r="JNV36" s="267"/>
      <c r="JNW36" s="267"/>
      <c r="JNX36" s="267"/>
      <c r="JNY36" s="267"/>
      <c r="JNZ36" s="267"/>
      <c r="JOA36" s="267"/>
      <c r="JOB36" s="267"/>
      <c r="JOC36" s="267"/>
      <c r="JOD36" s="267"/>
      <c r="JOE36" s="267"/>
      <c r="JOF36" s="267"/>
      <c r="JOG36" s="267"/>
      <c r="JOH36" s="267"/>
      <c r="JOI36" s="267"/>
      <c r="JOJ36" s="267"/>
      <c r="JOK36" s="267"/>
      <c r="JOL36" s="267"/>
      <c r="JOM36" s="267"/>
      <c r="JON36" s="267"/>
      <c r="JOO36" s="267"/>
      <c r="JOP36" s="267"/>
      <c r="JOQ36" s="267"/>
      <c r="JOR36" s="267"/>
      <c r="JOS36" s="267"/>
      <c r="JOT36" s="267"/>
      <c r="JOU36" s="267"/>
      <c r="JOV36" s="267"/>
      <c r="JOW36" s="267"/>
      <c r="JOX36" s="267"/>
      <c r="JOY36" s="267"/>
      <c r="JOZ36" s="267"/>
      <c r="JPA36" s="267"/>
      <c r="JPB36" s="267"/>
      <c r="JPC36" s="267"/>
      <c r="JPD36" s="267"/>
      <c r="JPE36" s="267"/>
      <c r="JPF36" s="267"/>
      <c r="JPG36" s="267"/>
      <c r="JPH36" s="267"/>
      <c r="JPI36" s="267"/>
      <c r="JPJ36" s="267"/>
      <c r="JPK36" s="267"/>
      <c r="JPL36" s="267"/>
      <c r="JPM36" s="267"/>
      <c r="JPN36" s="267"/>
      <c r="JPO36" s="267"/>
      <c r="JPP36" s="267"/>
      <c r="JPQ36" s="267"/>
      <c r="JPR36" s="267"/>
      <c r="JPS36" s="267"/>
      <c r="JPT36" s="267"/>
      <c r="JPU36" s="267"/>
      <c r="JPV36" s="267"/>
      <c r="JPW36" s="267"/>
      <c r="JPX36" s="267"/>
      <c r="JPY36" s="267"/>
      <c r="JPZ36" s="267"/>
      <c r="JQA36" s="267"/>
      <c r="JQB36" s="267"/>
      <c r="JQC36" s="267"/>
      <c r="JQD36" s="267"/>
      <c r="JQE36" s="267"/>
      <c r="JQF36" s="267"/>
      <c r="JQG36" s="267"/>
      <c r="JQH36" s="267"/>
      <c r="JQI36" s="267"/>
      <c r="JQJ36" s="267"/>
      <c r="JQK36" s="267"/>
      <c r="JQL36" s="267"/>
      <c r="JQM36" s="267"/>
      <c r="JQN36" s="267"/>
      <c r="JQO36" s="267"/>
      <c r="JQP36" s="267"/>
      <c r="JQQ36" s="267"/>
      <c r="JQR36" s="267"/>
      <c r="JQS36" s="267"/>
      <c r="JQT36" s="267"/>
      <c r="JQU36" s="267"/>
      <c r="JQV36" s="267"/>
      <c r="JQW36" s="267"/>
      <c r="JQX36" s="267"/>
      <c r="JQY36" s="267"/>
      <c r="JQZ36" s="267"/>
      <c r="JRA36" s="267"/>
      <c r="JRB36" s="267"/>
      <c r="JRC36" s="267"/>
      <c r="JRD36" s="267"/>
      <c r="JRE36" s="267"/>
      <c r="JRF36" s="267"/>
      <c r="JRG36" s="267"/>
      <c r="JRH36" s="267"/>
      <c r="JRI36" s="267"/>
      <c r="JRJ36" s="267"/>
      <c r="JRK36" s="267"/>
      <c r="JRL36" s="267"/>
      <c r="JRM36" s="267"/>
      <c r="JRN36" s="267"/>
      <c r="JRO36" s="267"/>
      <c r="JRP36" s="267"/>
      <c r="JRQ36" s="267"/>
      <c r="JRR36" s="267"/>
      <c r="JRS36" s="267"/>
      <c r="JRT36" s="267"/>
      <c r="JRU36" s="267"/>
      <c r="JRV36" s="267"/>
      <c r="JRW36" s="267"/>
      <c r="JRX36" s="267"/>
      <c r="JRY36" s="267"/>
      <c r="JRZ36" s="267"/>
      <c r="JSA36" s="267"/>
      <c r="JSB36" s="267"/>
      <c r="JSC36" s="267"/>
      <c r="JSD36" s="267"/>
      <c r="JSE36" s="267"/>
      <c r="JSF36" s="267"/>
      <c r="JSG36" s="267"/>
      <c r="JSH36" s="267"/>
      <c r="JSI36" s="267"/>
      <c r="JSJ36" s="267"/>
      <c r="JSK36" s="267"/>
      <c r="JSL36" s="267"/>
      <c r="JSM36" s="267"/>
      <c r="JSN36" s="267"/>
      <c r="JSO36" s="267"/>
      <c r="JSP36" s="267"/>
      <c r="JSQ36" s="267"/>
      <c r="JSR36" s="267"/>
      <c r="JSS36" s="267"/>
      <c r="JST36" s="267"/>
      <c r="JSU36" s="267"/>
      <c r="JSV36" s="267"/>
      <c r="JSW36" s="267"/>
      <c r="JSX36" s="267"/>
      <c r="JSY36" s="267"/>
      <c r="JSZ36" s="267"/>
      <c r="JTA36" s="267"/>
      <c r="JTB36" s="267"/>
      <c r="JTC36" s="267"/>
      <c r="JTD36" s="267"/>
      <c r="JTE36" s="267"/>
      <c r="JTF36" s="267"/>
      <c r="JTG36" s="267"/>
      <c r="JTH36" s="267"/>
      <c r="JTI36" s="267"/>
      <c r="JTJ36" s="267"/>
      <c r="JTK36" s="267"/>
      <c r="JTL36" s="267"/>
      <c r="JTM36" s="267"/>
      <c r="JTN36" s="267"/>
      <c r="JTO36" s="267"/>
      <c r="JTP36" s="267"/>
      <c r="JTQ36" s="267"/>
      <c r="JTR36" s="267"/>
      <c r="JTS36" s="267"/>
      <c r="JTT36" s="267"/>
      <c r="JTU36" s="267"/>
      <c r="JTV36" s="267"/>
      <c r="JTW36" s="267"/>
      <c r="JTX36" s="267"/>
      <c r="JTY36" s="267"/>
      <c r="JTZ36" s="267"/>
      <c r="JUA36" s="267"/>
      <c r="JUB36" s="267"/>
      <c r="JUC36" s="267"/>
      <c r="JUD36" s="267"/>
      <c r="JUE36" s="267"/>
      <c r="JUF36" s="267"/>
      <c r="JUG36" s="267"/>
      <c r="JUH36" s="267"/>
      <c r="JUI36" s="267"/>
      <c r="JUJ36" s="267"/>
      <c r="JUK36" s="267"/>
      <c r="JUL36" s="267"/>
      <c r="JUM36" s="267"/>
      <c r="JUN36" s="267"/>
      <c r="JUO36" s="267"/>
      <c r="JUP36" s="267"/>
      <c r="JUQ36" s="267"/>
      <c r="JUR36" s="267"/>
      <c r="JUS36" s="267"/>
      <c r="JUT36" s="267"/>
      <c r="JUU36" s="267"/>
      <c r="JUV36" s="267"/>
      <c r="JUW36" s="267"/>
      <c r="JUX36" s="267"/>
      <c r="JUY36" s="267"/>
      <c r="JUZ36" s="267"/>
      <c r="JVA36" s="267"/>
      <c r="JVB36" s="267"/>
      <c r="JVC36" s="267"/>
      <c r="JVD36" s="267"/>
      <c r="JVE36" s="267"/>
      <c r="JVF36" s="267"/>
      <c r="JVG36" s="267"/>
      <c r="JVH36" s="267"/>
      <c r="JVI36" s="267"/>
      <c r="JVJ36" s="267"/>
      <c r="JVK36" s="267"/>
      <c r="JVL36" s="267"/>
      <c r="JVM36" s="267"/>
      <c r="JVN36" s="267"/>
      <c r="JVO36" s="267"/>
      <c r="JVP36" s="267"/>
      <c r="JVQ36" s="267"/>
      <c r="JVR36" s="267"/>
      <c r="JVS36" s="267"/>
      <c r="JVT36" s="267"/>
      <c r="JVU36" s="267"/>
      <c r="JVV36" s="267"/>
      <c r="JVW36" s="267"/>
      <c r="JVX36" s="267"/>
      <c r="JVY36" s="267"/>
      <c r="JVZ36" s="267"/>
      <c r="JWA36" s="267"/>
      <c r="JWB36" s="267"/>
      <c r="JWC36" s="267"/>
      <c r="JWD36" s="267"/>
      <c r="JWE36" s="267"/>
      <c r="JWF36" s="267"/>
      <c r="JWG36" s="267"/>
      <c r="JWH36" s="267"/>
      <c r="JWI36" s="267"/>
      <c r="JWJ36" s="267"/>
      <c r="JWK36" s="267"/>
      <c r="JWL36" s="267"/>
      <c r="JWM36" s="267"/>
      <c r="JWN36" s="267"/>
      <c r="JWO36" s="267"/>
      <c r="JWP36" s="267"/>
      <c r="JWQ36" s="267"/>
      <c r="JWR36" s="267"/>
      <c r="JWS36" s="267"/>
      <c r="JWT36" s="267"/>
      <c r="JWU36" s="267"/>
      <c r="JWV36" s="267"/>
      <c r="JWW36" s="267"/>
      <c r="JWX36" s="267"/>
      <c r="JWY36" s="267"/>
      <c r="JWZ36" s="267"/>
      <c r="JXA36" s="267"/>
      <c r="JXB36" s="267"/>
      <c r="JXC36" s="267"/>
      <c r="JXD36" s="267"/>
      <c r="JXE36" s="267"/>
      <c r="JXF36" s="267"/>
      <c r="JXG36" s="267"/>
      <c r="JXH36" s="267"/>
      <c r="JXI36" s="267"/>
      <c r="JXJ36" s="267"/>
      <c r="JXK36" s="267"/>
      <c r="JXL36" s="267"/>
      <c r="JXM36" s="267"/>
      <c r="JXN36" s="267"/>
      <c r="JXO36" s="267"/>
      <c r="JXP36" s="267"/>
      <c r="JXQ36" s="267"/>
      <c r="JXR36" s="267"/>
      <c r="JXS36" s="267"/>
      <c r="JXT36" s="267"/>
      <c r="JXU36" s="267"/>
      <c r="JXV36" s="267"/>
      <c r="JXW36" s="267"/>
      <c r="JXX36" s="267"/>
      <c r="JXY36" s="267"/>
      <c r="JXZ36" s="267"/>
      <c r="JYA36" s="267"/>
      <c r="JYB36" s="267"/>
      <c r="JYC36" s="267"/>
      <c r="JYD36" s="267"/>
      <c r="JYE36" s="267"/>
      <c r="JYF36" s="267"/>
      <c r="JYG36" s="267"/>
      <c r="JYH36" s="267"/>
      <c r="JYI36" s="267"/>
      <c r="JYJ36" s="267"/>
      <c r="JYK36" s="267"/>
      <c r="JYL36" s="267"/>
      <c r="JYM36" s="267"/>
      <c r="JYN36" s="267"/>
      <c r="JYO36" s="267"/>
      <c r="JYP36" s="267"/>
      <c r="JYQ36" s="267"/>
      <c r="JYR36" s="267"/>
      <c r="JYS36" s="267"/>
      <c r="JYT36" s="267"/>
      <c r="JYU36" s="267"/>
      <c r="JYV36" s="267"/>
      <c r="JYW36" s="267"/>
      <c r="JYX36" s="267"/>
      <c r="JYY36" s="267"/>
      <c r="JYZ36" s="267"/>
      <c r="JZA36" s="267"/>
      <c r="JZB36" s="267"/>
      <c r="JZC36" s="267"/>
      <c r="JZD36" s="267"/>
      <c r="JZE36" s="267"/>
      <c r="JZF36" s="267"/>
      <c r="JZG36" s="267"/>
      <c r="JZH36" s="267"/>
      <c r="JZI36" s="267"/>
      <c r="JZJ36" s="267"/>
      <c r="JZK36" s="267"/>
      <c r="JZL36" s="267"/>
      <c r="JZM36" s="267"/>
      <c r="JZN36" s="267"/>
      <c r="JZO36" s="267"/>
      <c r="JZP36" s="267"/>
      <c r="JZQ36" s="267"/>
      <c r="JZR36" s="267"/>
      <c r="JZS36" s="267"/>
      <c r="JZT36" s="267"/>
      <c r="JZU36" s="267"/>
      <c r="JZV36" s="267"/>
      <c r="JZW36" s="267"/>
      <c r="JZX36" s="267"/>
      <c r="JZY36" s="267"/>
      <c r="JZZ36" s="267"/>
      <c r="KAA36" s="267"/>
      <c r="KAB36" s="267"/>
      <c r="KAC36" s="267"/>
      <c r="KAD36" s="267"/>
      <c r="KAE36" s="267"/>
      <c r="KAF36" s="267"/>
      <c r="KAG36" s="267"/>
      <c r="KAH36" s="267"/>
      <c r="KAI36" s="267"/>
      <c r="KAJ36" s="267"/>
      <c r="KAK36" s="267"/>
      <c r="KAL36" s="267"/>
      <c r="KAM36" s="267"/>
      <c r="KAN36" s="267"/>
      <c r="KAO36" s="267"/>
      <c r="KAP36" s="267"/>
      <c r="KAQ36" s="267"/>
      <c r="KAR36" s="267"/>
      <c r="KAS36" s="267"/>
      <c r="KAT36" s="267"/>
      <c r="KAU36" s="267"/>
      <c r="KAV36" s="267"/>
      <c r="KAW36" s="267"/>
      <c r="KAX36" s="267"/>
      <c r="KAY36" s="267"/>
      <c r="KAZ36" s="267"/>
      <c r="KBA36" s="267"/>
      <c r="KBB36" s="267"/>
      <c r="KBC36" s="267"/>
      <c r="KBD36" s="267"/>
      <c r="KBE36" s="267"/>
      <c r="KBF36" s="267"/>
      <c r="KBG36" s="267"/>
      <c r="KBH36" s="267"/>
      <c r="KBI36" s="267"/>
      <c r="KBJ36" s="267"/>
      <c r="KBK36" s="267"/>
      <c r="KBL36" s="267"/>
      <c r="KBM36" s="267"/>
      <c r="KBN36" s="267"/>
      <c r="KBO36" s="267"/>
      <c r="KBP36" s="267"/>
      <c r="KBQ36" s="267"/>
      <c r="KBR36" s="267"/>
      <c r="KBS36" s="267"/>
      <c r="KBT36" s="267"/>
      <c r="KBU36" s="267"/>
      <c r="KBV36" s="267"/>
      <c r="KBW36" s="267"/>
      <c r="KBX36" s="267"/>
      <c r="KBY36" s="267"/>
      <c r="KBZ36" s="267"/>
      <c r="KCA36" s="267"/>
      <c r="KCB36" s="267"/>
      <c r="KCC36" s="267"/>
      <c r="KCD36" s="267"/>
      <c r="KCE36" s="267"/>
      <c r="KCF36" s="267"/>
      <c r="KCG36" s="267"/>
      <c r="KCH36" s="267"/>
      <c r="KCI36" s="267"/>
      <c r="KCJ36" s="267"/>
      <c r="KCK36" s="267"/>
      <c r="KCL36" s="267"/>
      <c r="KCM36" s="267"/>
      <c r="KCN36" s="267"/>
      <c r="KCO36" s="267"/>
      <c r="KCP36" s="267"/>
      <c r="KCQ36" s="267"/>
      <c r="KCR36" s="267"/>
      <c r="KCS36" s="267"/>
      <c r="KCT36" s="267"/>
      <c r="KCU36" s="267"/>
      <c r="KCV36" s="267"/>
      <c r="KCW36" s="267"/>
      <c r="KCX36" s="267"/>
      <c r="KCY36" s="267"/>
      <c r="KCZ36" s="267"/>
      <c r="KDA36" s="267"/>
      <c r="KDB36" s="267"/>
      <c r="KDC36" s="267"/>
      <c r="KDD36" s="267"/>
      <c r="KDE36" s="267"/>
      <c r="KDF36" s="267"/>
      <c r="KDG36" s="267"/>
      <c r="KDH36" s="267"/>
      <c r="KDI36" s="267"/>
      <c r="KDJ36" s="267"/>
      <c r="KDK36" s="267"/>
      <c r="KDL36" s="267"/>
      <c r="KDM36" s="267"/>
      <c r="KDN36" s="267"/>
      <c r="KDO36" s="267"/>
      <c r="KDP36" s="267"/>
      <c r="KDQ36" s="267"/>
      <c r="KDR36" s="267"/>
      <c r="KDS36" s="267"/>
      <c r="KDT36" s="267"/>
      <c r="KDU36" s="267"/>
      <c r="KDV36" s="267"/>
      <c r="KDW36" s="267"/>
      <c r="KDX36" s="267"/>
      <c r="KDY36" s="267"/>
      <c r="KDZ36" s="267"/>
      <c r="KEA36" s="267"/>
      <c r="KEB36" s="267"/>
      <c r="KEC36" s="267"/>
      <c r="KED36" s="267"/>
      <c r="KEE36" s="267"/>
      <c r="KEF36" s="267"/>
      <c r="KEG36" s="267"/>
      <c r="KEH36" s="267"/>
      <c r="KEI36" s="267"/>
      <c r="KEJ36" s="267"/>
      <c r="KEK36" s="267"/>
      <c r="KEL36" s="267"/>
      <c r="KEM36" s="267"/>
      <c r="KEN36" s="267"/>
      <c r="KEO36" s="267"/>
      <c r="KEP36" s="267"/>
      <c r="KEQ36" s="267"/>
      <c r="KER36" s="267"/>
      <c r="KES36" s="267"/>
      <c r="KET36" s="267"/>
      <c r="KEU36" s="267"/>
      <c r="KEV36" s="267"/>
      <c r="KEW36" s="267"/>
      <c r="KEX36" s="267"/>
      <c r="KEY36" s="267"/>
      <c r="KEZ36" s="267"/>
      <c r="KFA36" s="267"/>
      <c r="KFB36" s="267"/>
      <c r="KFC36" s="267"/>
      <c r="KFD36" s="267"/>
      <c r="KFE36" s="267"/>
      <c r="KFF36" s="267"/>
      <c r="KFG36" s="267"/>
      <c r="KFH36" s="267"/>
      <c r="KFI36" s="267"/>
      <c r="KFJ36" s="267"/>
      <c r="KFK36" s="267"/>
      <c r="KFL36" s="267"/>
      <c r="KFM36" s="267"/>
      <c r="KFN36" s="267"/>
      <c r="KFO36" s="267"/>
      <c r="KFP36" s="267"/>
      <c r="KFQ36" s="267"/>
      <c r="KFR36" s="267"/>
      <c r="KFS36" s="267"/>
      <c r="KFT36" s="267"/>
      <c r="KFU36" s="267"/>
      <c r="KFV36" s="267"/>
      <c r="KFW36" s="267"/>
      <c r="KFX36" s="267"/>
      <c r="KFY36" s="267"/>
      <c r="KFZ36" s="267"/>
      <c r="KGA36" s="267"/>
      <c r="KGB36" s="267"/>
      <c r="KGC36" s="267"/>
      <c r="KGD36" s="267"/>
      <c r="KGE36" s="267"/>
      <c r="KGF36" s="267"/>
      <c r="KGG36" s="267"/>
      <c r="KGH36" s="267"/>
      <c r="KGI36" s="267"/>
      <c r="KGJ36" s="267"/>
      <c r="KGK36" s="267"/>
      <c r="KGL36" s="267"/>
      <c r="KGM36" s="267"/>
      <c r="KGN36" s="267"/>
      <c r="KGO36" s="267"/>
      <c r="KGP36" s="267"/>
      <c r="KGQ36" s="267"/>
      <c r="KGR36" s="267"/>
      <c r="KGS36" s="267"/>
      <c r="KGT36" s="267"/>
      <c r="KGU36" s="267"/>
      <c r="KGV36" s="267"/>
      <c r="KGW36" s="267"/>
      <c r="KGX36" s="267"/>
      <c r="KGY36" s="267"/>
      <c r="KGZ36" s="267"/>
      <c r="KHA36" s="267"/>
      <c r="KHB36" s="267"/>
      <c r="KHC36" s="267"/>
      <c r="KHD36" s="267"/>
      <c r="KHE36" s="267"/>
      <c r="KHF36" s="267"/>
      <c r="KHG36" s="267"/>
      <c r="KHH36" s="267"/>
      <c r="KHI36" s="267"/>
      <c r="KHJ36" s="267"/>
      <c r="KHK36" s="267"/>
      <c r="KHL36" s="267"/>
      <c r="KHM36" s="267"/>
      <c r="KHN36" s="267"/>
      <c r="KHO36" s="267"/>
      <c r="KHP36" s="267"/>
      <c r="KHQ36" s="267"/>
      <c r="KHR36" s="267"/>
      <c r="KHS36" s="267"/>
      <c r="KHT36" s="267"/>
      <c r="KHU36" s="267"/>
      <c r="KHV36" s="267"/>
      <c r="KHW36" s="267"/>
      <c r="KHX36" s="267"/>
      <c r="KHY36" s="267"/>
      <c r="KHZ36" s="267"/>
      <c r="KIA36" s="267"/>
      <c r="KIB36" s="267"/>
      <c r="KIC36" s="267"/>
      <c r="KID36" s="267"/>
      <c r="KIE36" s="267"/>
      <c r="KIF36" s="267"/>
      <c r="KIG36" s="267"/>
      <c r="KIH36" s="267"/>
      <c r="KII36" s="267"/>
      <c r="KIJ36" s="267"/>
      <c r="KIK36" s="267"/>
      <c r="KIL36" s="267"/>
      <c r="KIM36" s="267"/>
      <c r="KIN36" s="267"/>
      <c r="KIO36" s="267"/>
      <c r="KIP36" s="267"/>
      <c r="KIQ36" s="267"/>
      <c r="KIR36" s="267"/>
      <c r="KIS36" s="267"/>
      <c r="KIT36" s="267"/>
      <c r="KIU36" s="267"/>
      <c r="KIV36" s="267"/>
      <c r="KIW36" s="267"/>
      <c r="KIX36" s="267"/>
      <c r="KIY36" s="267"/>
      <c r="KIZ36" s="267"/>
      <c r="KJA36" s="267"/>
      <c r="KJB36" s="267"/>
      <c r="KJC36" s="267"/>
      <c r="KJD36" s="267"/>
      <c r="KJE36" s="267"/>
      <c r="KJF36" s="267"/>
      <c r="KJG36" s="267"/>
      <c r="KJH36" s="267"/>
      <c r="KJI36" s="267"/>
      <c r="KJJ36" s="267"/>
      <c r="KJK36" s="267"/>
      <c r="KJL36" s="267"/>
      <c r="KJM36" s="267"/>
      <c r="KJN36" s="267"/>
      <c r="KJO36" s="267"/>
      <c r="KJP36" s="267"/>
      <c r="KJQ36" s="267"/>
      <c r="KJR36" s="267"/>
      <c r="KJS36" s="267"/>
      <c r="KJT36" s="267"/>
      <c r="KJU36" s="267"/>
      <c r="KJV36" s="267"/>
      <c r="KJW36" s="267"/>
      <c r="KJX36" s="267"/>
      <c r="KJY36" s="267"/>
      <c r="KJZ36" s="267"/>
      <c r="KKA36" s="267"/>
      <c r="KKB36" s="267"/>
      <c r="KKC36" s="267"/>
      <c r="KKD36" s="267"/>
      <c r="KKE36" s="267"/>
      <c r="KKF36" s="267"/>
      <c r="KKG36" s="267"/>
      <c r="KKH36" s="267"/>
      <c r="KKI36" s="267"/>
      <c r="KKJ36" s="267"/>
      <c r="KKK36" s="267"/>
      <c r="KKL36" s="267"/>
      <c r="KKM36" s="267"/>
      <c r="KKN36" s="267"/>
      <c r="KKO36" s="267"/>
      <c r="KKP36" s="267"/>
      <c r="KKQ36" s="267"/>
      <c r="KKR36" s="267"/>
      <c r="KKS36" s="267"/>
      <c r="KKT36" s="267"/>
      <c r="KKU36" s="267"/>
      <c r="KKV36" s="267"/>
      <c r="KKW36" s="267"/>
      <c r="KKX36" s="267"/>
      <c r="KKY36" s="267"/>
      <c r="KKZ36" s="267"/>
      <c r="KLA36" s="267"/>
      <c r="KLB36" s="267"/>
      <c r="KLC36" s="267"/>
      <c r="KLD36" s="267"/>
      <c r="KLE36" s="267"/>
      <c r="KLF36" s="267"/>
      <c r="KLG36" s="267"/>
      <c r="KLH36" s="267"/>
      <c r="KLI36" s="267"/>
      <c r="KLJ36" s="267"/>
      <c r="KLK36" s="267"/>
      <c r="KLL36" s="267"/>
      <c r="KLM36" s="267"/>
      <c r="KLN36" s="267"/>
      <c r="KLO36" s="267"/>
      <c r="KLP36" s="267"/>
      <c r="KLQ36" s="267"/>
      <c r="KLR36" s="267"/>
      <c r="KLS36" s="267"/>
      <c r="KLT36" s="267"/>
      <c r="KLU36" s="267"/>
      <c r="KLV36" s="267"/>
      <c r="KLW36" s="267"/>
      <c r="KLX36" s="267"/>
      <c r="KLY36" s="267"/>
      <c r="KLZ36" s="267"/>
      <c r="KMA36" s="267"/>
      <c r="KMB36" s="267"/>
      <c r="KMC36" s="267"/>
      <c r="KMD36" s="267"/>
      <c r="KME36" s="267"/>
      <c r="KMF36" s="267"/>
      <c r="KMG36" s="267"/>
      <c r="KMH36" s="267"/>
      <c r="KMI36" s="267"/>
      <c r="KMJ36" s="267"/>
      <c r="KMK36" s="267"/>
      <c r="KML36" s="267"/>
      <c r="KMM36" s="267"/>
      <c r="KMN36" s="267"/>
      <c r="KMO36" s="267"/>
      <c r="KMP36" s="267"/>
      <c r="KMQ36" s="267"/>
      <c r="KMR36" s="267"/>
      <c r="KMS36" s="267"/>
      <c r="KMT36" s="267"/>
      <c r="KMU36" s="267"/>
      <c r="KMV36" s="267"/>
      <c r="KMW36" s="267"/>
      <c r="KMX36" s="267"/>
      <c r="KMY36" s="267"/>
      <c r="KMZ36" s="267"/>
      <c r="KNA36" s="267"/>
      <c r="KNB36" s="267"/>
      <c r="KNC36" s="267"/>
      <c r="KND36" s="267"/>
      <c r="KNE36" s="267"/>
      <c r="KNF36" s="267"/>
      <c r="KNG36" s="267"/>
      <c r="KNH36" s="267"/>
      <c r="KNI36" s="267"/>
      <c r="KNJ36" s="267"/>
      <c r="KNK36" s="267"/>
      <c r="KNL36" s="267"/>
      <c r="KNM36" s="267"/>
      <c r="KNN36" s="267"/>
      <c r="KNO36" s="267"/>
      <c r="KNP36" s="267"/>
      <c r="KNQ36" s="267"/>
      <c r="KNR36" s="267"/>
      <c r="KNS36" s="267"/>
      <c r="KNT36" s="267"/>
      <c r="KNU36" s="267"/>
      <c r="KNV36" s="267"/>
      <c r="KNW36" s="267"/>
      <c r="KNX36" s="267"/>
      <c r="KNY36" s="267"/>
      <c r="KNZ36" s="267"/>
      <c r="KOA36" s="267"/>
      <c r="KOB36" s="267"/>
      <c r="KOC36" s="267"/>
      <c r="KOD36" s="267"/>
      <c r="KOE36" s="267"/>
      <c r="KOF36" s="267"/>
      <c r="KOG36" s="267"/>
      <c r="KOH36" s="267"/>
      <c r="KOI36" s="267"/>
      <c r="KOJ36" s="267"/>
      <c r="KOK36" s="267"/>
      <c r="KOL36" s="267"/>
      <c r="KOM36" s="267"/>
      <c r="KON36" s="267"/>
      <c r="KOO36" s="267"/>
      <c r="KOP36" s="267"/>
      <c r="KOQ36" s="267"/>
      <c r="KOR36" s="267"/>
      <c r="KOS36" s="267"/>
      <c r="KOT36" s="267"/>
      <c r="KOU36" s="267"/>
      <c r="KOV36" s="267"/>
      <c r="KOW36" s="267"/>
      <c r="KOX36" s="267"/>
      <c r="KOY36" s="267"/>
      <c r="KOZ36" s="267"/>
      <c r="KPA36" s="267"/>
      <c r="KPB36" s="267"/>
      <c r="KPC36" s="267"/>
      <c r="KPD36" s="267"/>
      <c r="KPE36" s="267"/>
      <c r="KPF36" s="267"/>
      <c r="KPG36" s="267"/>
      <c r="KPH36" s="267"/>
      <c r="KPI36" s="267"/>
      <c r="KPJ36" s="267"/>
      <c r="KPK36" s="267"/>
      <c r="KPL36" s="267"/>
      <c r="KPM36" s="267"/>
      <c r="KPN36" s="267"/>
      <c r="KPO36" s="267"/>
      <c r="KPP36" s="267"/>
      <c r="KPQ36" s="267"/>
      <c r="KPR36" s="267"/>
      <c r="KPS36" s="267"/>
      <c r="KPT36" s="267"/>
      <c r="KPU36" s="267"/>
      <c r="KPV36" s="267"/>
      <c r="KPW36" s="267"/>
      <c r="KPX36" s="267"/>
      <c r="KPY36" s="267"/>
      <c r="KPZ36" s="267"/>
      <c r="KQA36" s="267"/>
      <c r="KQB36" s="267"/>
      <c r="KQC36" s="267"/>
      <c r="KQD36" s="267"/>
      <c r="KQE36" s="267"/>
      <c r="KQF36" s="267"/>
      <c r="KQG36" s="267"/>
      <c r="KQH36" s="267"/>
      <c r="KQI36" s="267"/>
      <c r="KQJ36" s="267"/>
      <c r="KQK36" s="267"/>
      <c r="KQL36" s="267"/>
      <c r="KQM36" s="267"/>
      <c r="KQN36" s="267"/>
      <c r="KQO36" s="267"/>
      <c r="KQP36" s="267"/>
      <c r="KQQ36" s="267"/>
      <c r="KQR36" s="267"/>
      <c r="KQS36" s="267"/>
      <c r="KQT36" s="267"/>
      <c r="KQU36" s="267"/>
      <c r="KQV36" s="267"/>
      <c r="KQW36" s="267"/>
      <c r="KQX36" s="267"/>
      <c r="KQY36" s="267"/>
      <c r="KQZ36" s="267"/>
      <c r="KRA36" s="267"/>
      <c r="KRB36" s="267"/>
      <c r="KRC36" s="267"/>
      <c r="KRD36" s="267"/>
      <c r="KRE36" s="267"/>
      <c r="KRF36" s="267"/>
      <c r="KRG36" s="267"/>
      <c r="KRH36" s="267"/>
      <c r="KRI36" s="267"/>
      <c r="KRJ36" s="267"/>
      <c r="KRK36" s="267"/>
      <c r="KRL36" s="267"/>
      <c r="KRM36" s="267"/>
      <c r="KRN36" s="267"/>
      <c r="KRO36" s="267"/>
      <c r="KRP36" s="267"/>
      <c r="KRQ36" s="267"/>
      <c r="KRR36" s="267"/>
      <c r="KRS36" s="267"/>
      <c r="KRT36" s="267"/>
      <c r="KRU36" s="267"/>
      <c r="KRV36" s="267"/>
      <c r="KRW36" s="267"/>
      <c r="KRX36" s="267"/>
      <c r="KRY36" s="267"/>
      <c r="KRZ36" s="267"/>
      <c r="KSA36" s="267"/>
      <c r="KSB36" s="267"/>
      <c r="KSC36" s="267"/>
      <c r="KSD36" s="267"/>
      <c r="KSE36" s="267"/>
      <c r="KSF36" s="267"/>
      <c r="KSG36" s="267"/>
      <c r="KSH36" s="267"/>
      <c r="KSI36" s="267"/>
      <c r="KSJ36" s="267"/>
      <c r="KSK36" s="267"/>
      <c r="KSL36" s="267"/>
      <c r="KSM36" s="267"/>
      <c r="KSN36" s="267"/>
      <c r="KSO36" s="267"/>
      <c r="KSP36" s="267"/>
      <c r="KSQ36" s="267"/>
      <c r="KSR36" s="267"/>
      <c r="KSS36" s="267"/>
      <c r="KST36" s="267"/>
      <c r="KSU36" s="267"/>
      <c r="KSV36" s="267"/>
      <c r="KSW36" s="267"/>
      <c r="KSX36" s="267"/>
      <c r="KSY36" s="267"/>
      <c r="KSZ36" s="267"/>
      <c r="KTA36" s="267"/>
      <c r="KTB36" s="267"/>
      <c r="KTC36" s="267"/>
      <c r="KTD36" s="267"/>
      <c r="KTE36" s="267"/>
      <c r="KTF36" s="267"/>
      <c r="KTG36" s="267"/>
      <c r="KTH36" s="267"/>
      <c r="KTI36" s="267"/>
      <c r="KTJ36" s="267"/>
      <c r="KTK36" s="267"/>
      <c r="KTL36" s="267"/>
      <c r="KTM36" s="267"/>
      <c r="KTN36" s="267"/>
      <c r="KTO36" s="267"/>
      <c r="KTP36" s="267"/>
      <c r="KTQ36" s="267"/>
      <c r="KTR36" s="267"/>
      <c r="KTS36" s="267"/>
      <c r="KTT36" s="267"/>
      <c r="KTU36" s="267"/>
      <c r="KTV36" s="267"/>
      <c r="KTW36" s="267"/>
      <c r="KTX36" s="267"/>
      <c r="KTY36" s="267"/>
      <c r="KTZ36" s="267"/>
      <c r="KUA36" s="267"/>
      <c r="KUB36" s="267"/>
      <c r="KUC36" s="267"/>
      <c r="KUD36" s="267"/>
      <c r="KUE36" s="267"/>
      <c r="KUF36" s="267"/>
      <c r="KUG36" s="267"/>
      <c r="KUH36" s="267"/>
      <c r="KUI36" s="267"/>
      <c r="KUJ36" s="267"/>
      <c r="KUK36" s="267"/>
      <c r="KUL36" s="267"/>
      <c r="KUM36" s="267"/>
      <c r="KUN36" s="267"/>
      <c r="KUO36" s="267"/>
      <c r="KUP36" s="267"/>
      <c r="KUQ36" s="267"/>
      <c r="KUR36" s="267"/>
      <c r="KUS36" s="267"/>
      <c r="KUT36" s="267"/>
      <c r="KUU36" s="267"/>
      <c r="KUV36" s="267"/>
      <c r="KUW36" s="267"/>
      <c r="KUX36" s="267"/>
      <c r="KUY36" s="267"/>
      <c r="KUZ36" s="267"/>
      <c r="KVA36" s="267"/>
      <c r="KVB36" s="267"/>
      <c r="KVC36" s="267"/>
      <c r="KVD36" s="267"/>
      <c r="KVE36" s="267"/>
      <c r="KVF36" s="267"/>
      <c r="KVG36" s="267"/>
      <c r="KVH36" s="267"/>
      <c r="KVI36" s="267"/>
      <c r="KVJ36" s="267"/>
      <c r="KVK36" s="267"/>
      <c r="KVL36" s="267"/>
      <c r="KVM36" s="267"/>
      <c r="KVN36" s="267"/>
      <c r="KVO36" s="267"/>
      <c r="KVP36" s="267"/>
      <c r="KVQ36" s="267"/>
      <c r="KVR36" s="267"/>
      <c r="KVS36" s="267"/>
      <c r="KVT36" s="267"/>
      <c r="KVU36" s="267"/>
      <c r="KVV36" s="267"/>
      <c r="KVW36" s="267"/>
      <c r="KVX36" s="267"/>
      <c r="KVY36" s="267"/>
      <c r="KVZ36" s="267"/>
      <c r="KWA36" s="267"/>
      <c r="KWB36" s="267"/>
      <c r="KWC36" s="267"/>
      <c r="KWD36" s="267"/>
      <c r="KWE36" s="267"/>
      <c r="KWF36" s="267"/>
      <c r="KWG36" s="267"/>
      <c r="KWH36" s="267"/>
      <c r="KWI36" s="267"/>
      <c r="KWJ36" s="267"/>
      <c r="KWK36" s="267"/>
      <c r="KWL36" s="267"/>
      <c r="KWM36" s="267"/>
      <c r="KWN36" s="267"/>
      <c r="KWO36" s="267"/>
      <c r="KWP36" s="267"/>
      <c r="KWQ36" s="267"/>
      <c r="KWR36" s="267"/>
      <c r="KWS36" s="267"/>
      <c r="KWT36" s="267"/>
      <c r="KWU36" s="267"/>
      <c r="KWV36" s="267"/>
      <c r="KWW36" s="267"/>
      <c r="KWX36" s="267"/>
      <c r="KWY36" s="267"/>
      <c r="KWZ36" s="267"/>
      <c r="KXA36" s="267"/>
      <c r="KXB36" s="267"/>
      <c r="KXC36" s="267"/>
      <c r="KXD36" s="267"/>
      <c r="KXE36" s="267"/>
      <c r="KXF36" s="267"/>
      <c r="KXG36" s="267"/>
      <c r="KXH36" s="267"/>
      <c r="KXI36" s="267"/>
      <c r="KXJ36" s="267"/>
      <c r="KXK36" s="267"/>
      <c r="KXL36" s="267"/>
      <c r="KXM36" s="267"/>
      <c r="KXN36" s="267"/>
      <c r="KXO36" s="267"/>
      <c r="KXP36" s="267"/>
      <c r="KXQ36" s="267"/>
      <c r="KXR36" s="267"/>
      <c r="KXS36" s="267"/>
      <c r="KXT36" s="267"/>
      <c r="KXU36" s="267"/>
      <c r="KXV36" s="267"/>
      <c r="KXW36" s="267"/>
      <c r="KXX36" s="267"/>
      <c r="KXY36" s="267"/>
      <c r="KXZ36" s="267"/>
      <c r="KYA36" s="267"/>
      <c r="KYB36" s="267"/>
      <c r="KYC36" s="267"/>
      <c r="KYD36" s="267"/>
      <c r="KYE36" s="267"/>
      <c r="KYF36" s="267"/>
      <c r="KYG36" s="267"/>
      <c r="KYH36" s="267"/>
      <c r="KYI36" s="267"/>
      <c r="KYJ36" s="267"/>
      <c r="KYK36" s="267"/>
      <c r="KYL36" s="267"/>
      <c r="KYM36" s="267"/>
      <c r="KYN36" s="267"/>
      <c r="KYO36" s="267"/>
      <c r="KYP36" s="267"/>
      <c r="KYQ36" s="267"/>
      <c r="KYR36" s="267"/>
      <c r="KYS36" s="267"/>
      <c r="KYT36" s="267"/>
      <c r="KYU36" s="267"/>
      <c r="KYV36" s="267"/>
      <c r="KYW36" s="267"/>
      <c r="KYX36" s="267"/>
      <c r="KYY36" s="267"/>
      <c r="KYZ36" s="267"/>
      <c r="KZA36" s="267"/>
      <c r="KZB36" s="267"/>
      <c r="KZC36" s="267"/>
      <c r="KZD36" s="267"/>
      <c r="KZE36" s="267"/>
      <c r="KZF36" s="267"/>
      <c r="KZG36" s="267"/>
      <c r="KZH36" s="267"/>
      <c r="KZI36" s="267"/>
      <c r="KZJ36" s="267"/>
      <c r="KZK36" s="267"/>
      <c r="KZL36" s="267"/>
      <c r="KZM36" s="267"/>
      <c r="KZN36" s="267"/>
      <c r="KZO36" s="267"/>
      <c r="KZP36" s="267"/>
      <c r="KZQ36" s="267"/>
      <c r="KZR36" s="267"/>
      <c r="KZS36" s="267"/>
      <c r="KZT36" s="267"/>
      <c r="KZU36" s="267"/>
      <c r="KZV36" s="267"/>
      <c r="KZW36" s="267"/>
      <c r="KZX36" s="267"/>
      <c r="KZY36" s="267"/>
      <c r="KZZ36" s="267"/>
      <c r="LAA36" s="267"/>
      <c r="LAB36" s="267"/>
      <c r="LAC36" s="267"/>
      <c r="LAD36" s="267"/>
      <c r="LAE36" s="267"/>
      <c r="LAF36" s="267"/>
      <c r="LAG36" s="267"/>
      <c r="LAH36" s="267"/>
      <c r="LAI36" s="267"/>
      <c r="LAJ36" s="267"/>
      <c r="LAK36" s="267"/>
      <c r="LAL36" s="267"/>
      <c r="LAM36" s="267"/>
      <c r="LAN36" s="267"/>
      <c r="LAO36" s="267"/>
      <c r="LAP36" s="267"/>
      <c r="LAQ36" s="267"/>
      <c r="LAR36" s="267"/>
      <c r="LAS36" s="267"/>
      <c r="LAT36" s="267"/>
      <c r="LAU36" s="267"/>
      <c r="LAV36" s="267"/>
      <c r="LAW36" s="267"/>
      <c r="LAX36" s="267"/>
      <c r="LAY36" s="267"/>
      <c r="LAZ36" s="267"/>
      <c r="LBA36" s="267"/>
      <c r="LBB36" s="267"/>
      <c r="LBC36" s="267"/>
      <c r="LBD36" s="267"/>
      <c r="LBE36" s="267"/>
      <c r="LBF36" s="267"/>
      <c r="LBG36" s="267"/>
      <c r="LBH36" s="267"/>
      <c r="LBI36" s="267"/>
      <c r="LBJ36" s="267"/>
      <c r="LBK36" s="267"/>
      <c r="LBL36" s="267"/>
      <c r="LBM36" s="267"/>
      <c r="LBN36" s="267"/>
      <c r="LBO36" s="267"/>
      <c r="LBP36" s="267"/>
      <c r="LBQ36" s="267"/>
      <c r="LBR36" s="267"/>
      <c r="LBS36" s="267"/>
      <c r="LBT36" s="267"/>
      <c r="LBU36" s="267"/>
      <c r="LBV36" s="267"/>
      <c r="LBW36" s="267"/>
      <c r="LBX36" s="267"/>
      <c r="LBY36" s="267"/>
      <c r="LBZ36" s="267"/>
      <c r="LCA36" s="267"/>
      <c r="LCB36" s="267"/>
      <c r="LCC36" s="267"/>
      <c r="LCD36" s="267"/>
      <c r="LCE36" s="267"/>
      <c r="LCF36" s="267"/>
      <c r="LCG36" s="267"/>
      <c r="LCH36" s="267"/>
      <c r="LCI36" s="267"/>
      <c r="LCJ36" s="267"/>
      <c r="LCK36" s="267"/>
      <c r="LCL36" s="267"/>
      <c r="LCM36" s="267"/>
      <c r="LCN36" s="267"/>
      <c r="LCO36" s="267"/>
      <c r="LCP36" s="267"/>
      <c r="LCQ36" s="267"/>
      <c r="LCR36" s="267"/>
      <c r="LCS36" s="267"/>
      <c r="LCT36" s="267"/>
      <c r="LCU36" s="267"/>
      <c r="LCV36" s="267"/>
      <c r="LCW36" s="267"/>
      <c r="LCX36" s="267"/>
      <c r="LCY36" s="267"/>
      <c r="LCZ36" s="267"/>
      <c r="LDA36" s="267"/>
      <c r="LDB36" s="267"/>
      <c r="LDC36" s="267"/>
      <c r="LDD36" s="267"/>
      <c r="LDE36" s="267"/>
      <c r="LDF36" s="267"/>
      <c r="LDG36" s="267"/>
      <c r="LDH36" s="267"/>
      <c r="LDI36" s="267"/>
      <c r="LDJ36" s="267"/>
      <c r="LDK36" s="267"/>
      <c r="LDL36" s="267"/>
      <c r="LDM36" s="267"/>
      <c r="LDN36" s="267"/>
      <c r="LDO36" s="267"/>
      <c r="LDP36" s="267"/>
      <c r="LDQ36" s="267"/>
      <c r="LDR36" s="267"/>
      <c r="LDS36" s="267"/>
      <c r="LDT36" s="267"/>
      <c r="LDU36" s="267"/>
      <c r="LDV36" s="267"/>
      <c r="LDW36" s="267"/>
      <c r="LDX36" s="267"/>
      <c r="LDY36" s="267"/>
      <c r="LDZ36" s="267"/>
      <c r="LEA36" s="267"/>
      <c r="LEB36" s="267"/>
      <c r="LEC36" s="267"/>
      <c r="LED36" s="267"/>
      <c r="LEE36" s="267"/>
      <c r="LEF36" s="267"/>
      <c r="LEG36" s="267"/>
      <c r="LEH36" s="267"/>
      <c r="LEI36" s="267"/>
      <c r="LEJ36" s="267"/>
      <c r="LEK36" s="267"/>
      <c r="LEL36" s="267"/>
      <c r="LEM36" s="267"/>
      <c r="LEN36" s="267"/>
      <c r="LEO36" s="267"/>
      <c r="LEP36" s="267"/>
      <c r="LEQ36" s="267"/>
      <c r="LER36" s="267"/>
      <c r="LES36" s="267"/>
      <c r="LET36" s="267"/>
      <c r="LEU36" s="267"/>
      <c r="LEV36" s="267"/>
      <c r="LEW36" s="267"/>
      <c r="LEX36" s="267"/>
      <c r="LEY36" s="267"/>
      <c r="LEZ36" s="267"/>
      <c r="LFA36" s="267"/>
      <c r="LFB36" s="267"/>
      <c r="LFC36" s="267"/>
      <c r="LFD36" s="267"/>
      <c r="LFE36" s="267"/>
      <c r="LFF36" s="267"/>
      <c r="LFG36" s="267"/>
      <c r="LFH36" s="267"/>
      <c r="LFI36" s="267"/>
      <c r="LFJ36" s="267"/>
      <c r="LFK36" s="267"/>
      <c r="LFL36" s="267"/>
      <c r="LFM36" s="267"/>
      <c r="LFN36" s="267"/>
      <c r="LFO36" s="267"/>
      <c r="LFP36" s="267"/>
      <c r="LFQ36" s="267"/>
      <c r="LFR36" s="267"/>
      <c r="LFS36" s="267"/>
      <c r="LFT36" s="267"/>
      <c r="LFU36" s="267"/>
      <c r="LFV36" s="267"/>
      <c r="LFW36" s="267"/>
      <c r="LFX36" s="267"/>
      <c r="LFY36" s="267"/>
      <c r="LFZ36" s="267"/>
      <c r="LGA36" s="267"/>
      <c r="LGB36" s="267"/>
      <c r="LGC36" s="267"/>
      <c r="LGD36" s="267"/>
      <c r="LGE36" s="267"/>
      <c r="LGF36" s="267"/>
      <c r="LGG36" s="267"/>
      <c r="LGH36" s="267"/>
      <c r="LGI36" s="267"/>
      <c r="LGJ36" s="267"/>
      <c r="LGK36" s="267"/>
      <c r="LGL36" s="267"/>
      <c r="LGM36" s="267"/>
      <c r="LGN36" s="267"/>
      <c r="LGO36" s="267"/>
      <c r="LGP36" s="267"/>
      <c r="LGQ36" s="267"/>
      <c r="LGR36" s="267"/>
      <c r="LGS36" s="267"/>
      <c r="LGT36" s="267"/>
      <c r="LGU36" s="267"/>
      <c r="LGV36" s="267"/>
      <c r="LGW36" s="267"/>
      <c r="LGX36" s="267"/>
      <c r="LGY36" s="267"/>
      <c r="LGZ36" s="267"/>
      <c r="LHA36" s="267"/>
      <c r="LHB36" s="267"/>
      <c r="LHC36" s="267"/>
      <c r="LHD36" s="267"/>
      <c r="LHE36" s="267"/>
      <c r="LHF36" s="267"/>
      <c r="LHG36" s="267"/>
      <c r="LHH36" s="267"/>
      <c r="LHI36" s="267"/>
      <c r="LHJ36" s="267"/>
      <c r="LHK36" s="267"/>
      <c r="LHL36" s="267"/>
      <c r="LHM36" s="267"/>
      <c r="LHN36" s="267"/>
      <c r="LHO36" s="267"/>
      <c r="LHP36" s="267"/>
      <c r="LHQ36" s="267"/>
      <c r="LHR36" s="267"/>
      <c r="LHS36" s="267"/>
      <c r="LHT36" s="267"/>
      <c r="LHU36" s="267"/>
      <c r="LHV36" s="267"/>
      <c r="LHW36" s="267"/>
      <c r="LHX36" s="267"/>
      <c r="LHY36" s="267"/>
      <c r="LHZ36" s="267"/>
      <c r="LIA36" s="267"/>
      <c r="LIB36" s="267"/>
      <c r="LIC36" s="267"/>
      <c r="LID36" s="267"/>
      <c r="LIE36" s="267"/>
      <c r="LIF36" s="267"/>
      <c r="LIG36" s="267"/>
      <c r="LIH36" s="267"/>
      <c r="LII36" s="267"/>
      <c r="LIJ36" s="267"/>
      <c r="LIK36" s="267"/>
      <c r="LIL36" s="267"/>
      <c r="LIM36" s="267"/>
      <c r="LIN36" s="267"/>
      <c r="LIO36" s="267"/>
      <c r="LIP36" s="267"/>
      <c r="LIQ36" s="267"/>
      <c r="LIR36" s="267"/>
      <c r="LIS36" s="267"/>
      <c r="LIT36" s="267"/>
      <c r="LIU36" s="267"/>
      <c r="LIV36" s="267"/>
      <c r="LIW36" s="267"/>
      <c r="LIX36" s="267"/>
      <c r="LIY36" s="267"/>
      <c r="LIZ36" s="267"/>
      <c r="LJA36" s="267"/>
      <c r="LJB36" s="267"/>
      <c r="LJC36" s="267"/>
      <c r="LJD36" s="267"/>
      <c r="LJE36" s="267"/>
      <c r="LJF36" s="267"/>
      <c r="LJG36" s="267"/>
      <c r="LJH36" s="267"/>
      <c r="LJI36" s="267"/>
      <c r="LJJ36" s="267"/>
      <c r="LJK36" s="267"/>
      <c r="LJL36" s="267"/>
      <c r="LJM36" s="267"/>
      <c r="LJN36" s="267"/>
      <c r="LJO36" s="267"/>
      <c r="LJP36" s="267"/>
      <c r="LJQ36" s="267"/>
      <c r="LJR36" s="267"/>
      <c r="LJS36" s="267"/>
      <c r="LJT36" s="267"/>
      <c r="LJU36" s="267"/>
      <c r="LJV36" s="267"/>
      <c r="LJW36" s="267"/>
      <c r="LJX36" s="267"/>
      <c r="LJY36" s="267"/>
      <c r="LJZ36" s="267"/>
      <c r="LKA36" s="267"/>
      <c r="LKB36" s="267"/>
      <c r="LKC36" s="267"/>
      <c r="LKD36" s="267"/>
      <c r="LKE36" s="267"/>
      <c r="LKF36" s="267"/>
      <c r="LKG36" s="267"/>
      <c r="LKH36" s="267"/>
      <c r="LKI36" s="267"/>
      <c r="LKJ36" s="267"/>
      <c r="LKK36" s="267"/>
      <c r="LKL36" s="267"/>
      <c r="LKM36" s="267"/>
      <c r="LKN36" s="267"/>
      <c r="LKO36" s="267"/>
      <c r="LKP36" s="267"/>
      <c r="LKQ36" s="267"/>
      <c r="LKR36" s="267"/>
      <c r="LKS36" s="267"/>
      <c r="LKT36" s="267"/>
      <c r="LKU36" s="267"/>
      <c r="LKV36" s="267"/>
      <c r="LKW36" s="267"/>
      <c r="LKX36" s="267"/>
      <c r="LKY36" s="267"/>
      <c r="LKZ36" s="267"/>
      <c r="LLA36" s="267"/>
      <c r="LLB36" s="267"/>
      <c r="LLC36" s="267"/>
      <c r="LLD36" s="267"/>
      <c r="LLE36" s="267"/>
      <c r="LLF36" s="267"/>
      <c r="LLG36" s="267"/>
      <c r="LLH36" s="267"/>
      <c r="LLI36" s="267"/>
      <c r="LLJ36" s="267"/>
      <c r="LLK36" s="267"/>
      <c r="LLL36" s="267"/>
      <c r="LLM36" s="267"/>
      <c r="LLN36" s="267"/>
      <c r="LLO36" s="267"/>
      <c r="LLP36" s="267"/>
      <c r="LLQ36" s="267"/>
      <c r="LLR36" s="267"/>
      <c r="LLS36" s="267"/>
      <c r="LLT36" s="267"/>
      <c r="LLU36" s="267"/>
      <c r="LLV36" s="267"/>
      <c r="LLW36" s="267"/>
      <c r="LLX36" s="267"/>
      <c r="LLY36" s="267"/>
      <c r="LLZ36" s="267"/>
      <c r="LMA36" s="267"/>
      <c r="LMB36" s="267"/>
      <c r="LMC36" s="267"/>
      <c r="LMD36" s="267"/>
      <c r="LME36" s="267"/>
      <c r="LMF36" s="267"/>
      <c r="LMG36" s="267"/>
      <c r="LMH36" s="267"/>
      <c r="LMI36" s="267"/>
      <c r="LMJ36" s="267"/>
      <c r="LMK36" s="267"/>
      <c r="LML36" s="267"/>
      <c r="LMM36" s="267"/>
      <c r="LMN36" s="267"/>
      <c r="LMO36" s="267"/>
      <c r="LMP36" s="267"/>
      <c r="LMQ36" s="267"/>
      <c r="LMR36" s="267"/>
      <c r="LMS36" s="267"/>
      <c r="LMT36" s="267"/>
      <c r="LMU36" s="267"/>
      <c r="LMV36" s="267"/>
      <c r="LMW36" s="267"/>
      <c r="LMX36" s="267"/>
      <c r="LMY36" s="267"/>
      <c r="LMZ36" s="267"/>
      <c r="LNA36" s="267"/>
      <c r="LNB36" s="267"/>
      <c r="LNC36" s="267"/>
      <c r="LND36" s="267"/>
      <c r="LNE36" s="267"/>
      <c r="LNF36" s="267"/>
      <c r="LNG36" s="267"/>
      <c r="LNH36" s="267"/>
      <c r="LNI36" s="267"/>
      <c r="LNJ36" s="267"/>
      <c r="LNK36" s="267"/>
      <c r="LNL36" s="267"/>
      <c r="LNM36" s="267"/>
      <c r="LNN36" s="267"/>
      <c r="LNO36" s="267"/>
      <c r="LNP36" s="267"/>
      <c r="LNQ36" s="267"/>
      <c r="LNR36" s="267"/>
      <c r="LNS36" s="267"/>
      <c r="LNT36" s="267"/>
      <c r="LNU36" s="267"/>
      <c r="LNV36" s="267"/>
      <c r="LNW36" s="267"/>
      <c r="LNX36" s="267"/>
      <c r="LNY36" s="267"/>
      <c r="LNZ36" s="267"/>
      <c r="LOA36" s="267"/>
      <c r="LOB36" s="267"/>
      <c r="LOC36" s="267"/>
      <c r="LOD36" s="267"/>
      <c r="LOE36" s="267"/>
      <c r="LOF36" s="267"/>
      <c r="LOG36" s="267"/>
      <c r="LOH36" s="267"/>
      <c r="LOI36" s="267"/>
      <c r="LOJ36" s="267"/>
      <c r="LOK36" s="267"/>
      <c r="LOL36" s="267"/>
      <c r="LOM36" s="267"/>
      <c r="LON36" s="267"/>
      <c r="LOO36" s="267"/>
      <c r="LOP36" s="267"/>
      <c r="LOQ36" s="267"/>
      <c r="LOR36" s="267"/>
      <c r="LOS36" s="267"/>
      <c r="LOT36" s="267"/>
      <c r="LOU36" s="267"/>
      <c r="LOV36" s="267"/>
      <c r="LOW36" s="267"/>
      <c r="LOX36" s="267"/>
      <c r="LOY36" s="267"/>
      <c r="LOZ36" s="267"/>
      <c r="LPA36" s="267"/>
      <c r="LPB36" s="267"/>
      <c r="LPC36" s="267"/>
      <c r="LPD36" s="267"/>
      <c r="LPE36" s="267"/>
      <c r="LPF36" s="267"/>
      <c r="LPG36" s="267"/>
      <c r="LPH36" s="267"/>
      <c r="LPI36" s="267"/>
      <c r="LPJ36" s="267"/>
      <c r="LPK36" s="267"/>
      <c r="LPL36" s="267"/>
      <c r="LPM36" s="267"/>
      <c r="LPN36" s="267"/>
      <c r="LPO36" s="267"/>
      <c r="LPP36" s="267"/>
      <c r="LPQ36" s="267"/>
      <c r="LPR36" s="267"/>
      <c r="LPS36" s="267"/>
      <c r="LPT36" s="267"/>
      <c r="LPU36" s="267"/>
      <c r="LPV36" s="267"/>
      <c r="LPW36" s="267"/>
      <c r="LPX36" s="267"/>
      <c r="LPY36" s="267"/>
      <c r="LPZ36" s="267"/>
      <c r="LQA36" s="267"/>
      <c r="LQB36" s="267"/>
      <c r="LQC36" s="267"/>
      <c r="LQD36" s="267"/>
      <c r="LQE36" s="267"/>
      <c r="LQF36" s="267"/>
      <c r="LQG36" s="267"/>
      <c r="LQH36" s="267"/>
      <c r="LQI36" s="267"/>
      <c r="LQJ36" s="267"/>
      <c r="LQK36" s="267"/>
      <c r="LQL36" s="267"/>
      <c r="LQM36" s="267"/>
      <c r="LQN36" s="267"/>
      <c r="LQO36" s="267"/>
      <c r="LQP36" s="267"/>
      <c r="LQQ36" s="267"/>
      <c r="LQR36" s="267"/>
      <c r="LQS36" s="267"/>
      <c r="LQT36" s="267"/>
      <c r="LQU36" s="267"/>
      <c r="LQV36" s="267"/>
      <c r="LQW36" s="267"/>
      <c r="LQX36" s="267"/>
      <c r="LQY36" s="267"/>
      <c r="LQZ36" s="267"/>
      <c r="LRA36" s="267"/>
      <c r="LRB36" s="267"/>
      <c r="LRC36" s="267"/>
      <c r="LRD36" s="267"/>
      <c r="LRE36" s="267"/>
      <c r="LRF36" s="267"/>
      <c r="LRG36" s="267"/>
      <c r="LRH36" s="267"/>
      <c r="LRI36" s="267"/>
      <c r="LRJ36" s="267"/>
      <c r="LRK36" s="267"/>
      <c r="LRL36" s="267"/>
      <c r="LRM36" s="267"/>
      <c r="LRN36" s="267"/>
      <c r="LRO36" s="267"/>
      <c r="LRP36" s="267"/>
      <c r="LRQ36" s="267"/>
      <c r="LRR36" s="267"/>
      <c r="LRS36" s="267"/>
      <c r="LRT36" s="267"/>
      <c r="LRU36" s="267"/>
      <c r="LRV36" s="267"/>
      <c r="LRW36" s="267"/>
      <c r="LRX36" s="267"/>
      <c r="LRY36" s="267"/>
      <c r="LRZ36" s="267"/>
      <c r="LSA36" s="267"/>
      <c r="LSB36" s="267"/>
      <c r="LSC36" s="267"/>
      <c r="LSD36" s="267"/>
      <c r="LSE36" s="267"/>
      <c r="LSF36" s="267"/>
      <c r="LSG36" s="267"/>
      <c r="LSH36" s="267"/>
      <c r="LSI36" s="267"/>
      <c r="LSJ36" s="267"/>
      <c r="LSK36" s="267"/>
      <c r="LSL36" s="267"/>
      <c r="LSM36" s="267"/>
      <c r="LSN36" s="267"/>
      <c r="LSO36" s="267"/>
      <c r="LSP36" s="267"/>
      <c r="LSQ36" s="267"/>
      <c r="LSR36" s="267"/>
      <c r="LSS36" s="267"/>
      <c r="LST36" s="267"/>
      <c r="LSU36" s="267"/>
      <c r="LSV36" s="267"/>
      <c r="LSW36" s="267"/>
      <c r="LSX36" s="267"/>
      <c r="LSY36" s="267"/>
      <c r="LSZ36" s="267"/>
      <c r="LTA36" s="267"/>
      <c r="LTB36" s="267"/>
      <c r="LTC36" s="267"/>
      <c r="LTD36" s="267"/>
      <c r="LTE36" s="267"/>
      <c r="LTF36" s="267"/>
      <c r="LTG36" s="267"/>
      <c r="LTH36" s="267"/>
      <c r="LTI36" s="267"/>
      <c r="LTJ36" s="267"/>
      <c r="LTK36" s="267"/>
      <c r="LTL36" s="267"/>
      <c r="LTM36" s="267"/>
      <c r="LTN36" s="267"/>
      <c r="LTO36" s="267"/>
      <c r="LTP36" s="267"/>
      <c r="LTQ36" s="267"/>
      <c r="LTR36" s="267"/>
      <c r="LTS36" s="267"/>
      <c r="LTT36" s="267"/>
      <c r="LTU36" s="267"/>
      <c r="LTV36" s="267"/>
      <c r="LTW36" s="267"/>
      <c r="LTX36" s="267"/>
      <c r="LTY36" s="267"/>
      <c r="LTZ36" s="267"/>
      <c r="LUA36" s="267"/>
      <c r="LUB36" s="267"/>
      <c r="LUC36" s="267"/>
      <c r="LUD36" s="267"/>
      <c r="LUE36" s="267"/>
      <c r="LUF36" s="267"/>
      <c r="LUG36" s="267"/>
      <c r="LUH36" s="267"/>
      <c r="LUI36" s="267"/>
      <c r="LUJ36" s="267"/>
      <c r="LUK36" s="267"/>
      <c r="LUL36" s="267"/>
      <c r="LUM36" s="267"/>
      <c r="LUN36" s="267"/>
      <c r="LUO36" s="267"/>
      <c r="LUP36" s="267"/>
      <c r="LUQ36" s="267"/>
      <c r="LUR36" s="267"/>
      <c r="LUS36" s="267"/>
      <c r="LUT36" s="267"/>
      <c r="LUU36" s="267"/>
      <c r="LUV36" s="267"/>
      <c r="LUW36" s="267"/>
      <c r="LUX36" s="267"/>
      <c r="LUY36" s="267"/>
      <c r="LUZ36" s="267"/>
      <c r="LVA36" s="267"/>
      <c r="LVB36" s="267"/>
      <c r="LVC36" s="267"/>
      <c r="LVD36" s="267"/>
      <c r="LVE36" s="267"/>
      <c r="LVF36" s="267"/>
      <c r="LVG36" s="267"/>
      <c r="LVH36" s="267"/>
      <c r="LVI36" s="267"/>
      <c r="LVJ36" s="267"/>
      <c r="LVK36" s="267"/>
      <c r="LVL36" s="267"/>
      <c r="LVM36" s="267"/>
      <c r="LVN36" s="267"/>
      <c r="LVO36" s="267"/>
      <c r="LVP36" s="267"/>
      <c r="LVQ36" s="267"/>
      <c r="LVR36" s="267"/>
      <c r="LVS36" s="267"/>
      <c r="LVT36" s="267"/>
      <c r="LVU36" s="267"/>
      <c r="LVV36" s="267"/>
      <c r="LVW36" s="267"/>
      <c r="LVX36" s="267"/>
      <c r="LVY36" s="267"/>
      <c r="LVZ36" s="267"/>
      <c r="LWA36" s="267"/>
      <c r="LWB36" s="267"/>
      <c r="LWC36" s="267"/>
      <c r="LWD36" s="267"/>
      <c r="LWE36" s="267"/>
      <c r="LWF36" s="267"/>
      <c r="LWG36" s="267"/>
      <c r="LWH36" s="267"/>
      <c r="LWI36" s="267"/>
      <c r="LWJ36" s="267"/>
      <c r="LWK36" s="267"/>
      <c r="LWL36" s="267"/>
      <c r="LWM36" s="267"/>
      <c r="LWN36" s="267"/>
      <c r="LWO36" s="267"/>
      <c r="LWP36" s="267"/>
      <c r="LWQ36" s="267"/>
      <c r="LWR36" s="267"/>
      <c r="LWS36" s="267"/>
      <c r="LWT36" s="267"/>
      <c r="LWU36" s="267"/>
      <c r="LWV36" s="267"/>
      <c r="LWW36" s="267"/>
      <c r="LWX36" s="267"/>
      <c r="LWY36" s="267"/>
      <c r="LWZ36" s="267"/>
      <c r="LXA36" s="267"/>
      <c r="LXB36" s="267"/>
      <c r="LXC36" s="267"/>
      <c r="LXD36" s="267"/>
      <c r="LXE36" s="267"/>
      <c r="LXF36" s="267"/>
      <c r="LXG36" s="267"/>
      <c r="LXH36" s="267"/>
      <c r="LXI36" s="267"/>
      <c r="LXJ36" s="267"/>
      <c r="LXK36" s="267"/>
      <c r="LXL36" s="267"/>
      <c r="LXM36" s="267"/>
      <c r="LXN36" s="267"/>
      <c r="LXO36" s="267"/>
      <c r="LXP36" s="267"/>
      <c r="LXQ36" s="267"/>
      <c r="LXR36" s="267"/>
      <c r="LXS36" s="267"/>
      <c r="LXT36" s="267"/>
      <c r="LXU36" s="267"/>
      <c r="LXV36" s="267"/>
      <c r="LXW36" s="267"/>
      <c r="LXX36" s="267"/>
      <c r="LXY36" s="267"/>
      <c r="LXZ36" s="267"/>
      <c r="LYA36" s="267"/>
      <c r="LYB36" s="267"/>
      <c r="LYC36" s="267"/>
      <c r="LYD36" s="267"/>
      <c r="LYE36" s="267"/>
      <c r="LYF36" s="267"/>
      <c r="LYG36" s="267"/>
      <c r="LYH36" s="267"/>
      <c r="LYI36" s="267"/>
      <c r="LYJ36" s="267"/>
      <c r="LYK36" s="267"/>
      <c r="LYL36" s="267"/>
      <c r="LYM36" s="267"/>
      <c r="LYN36" s="267"/>
      <c r="LYO36" s="267"/>
      <c r="LYP36" s="267"/>
      <c r="LYQ36" s="267"/>
      <c r="LYR36" s="267"/>
      <c r="LYS36" s="267"/>
      <c r="LYT36" s="267"/>
      <c r="LYU36" s="267"/>
      <c r="LYV36" s="267"/>
      <c r="LYW36" s="267"/>
      <c r="LYX36" s="267"/>
      <c r="LYY36" s="267"/>
      <c r="LYZ36" s="267"/>
      <c r="LZA36" s="267"/>
      <c r="LZB36" s="267"/>
      <c r="LZC36" s="267"/>
      <c r="LZD36" s="267"/>
      <c r="LZE36" s="267"/>
      <c r="LZF36" s="267"/>
      <c r="LZG36" s="267"/>
      <c r="LZH36" s="267"/>
      <c r="LZI36" s="267"/>
      <c r="LZJ36" s="267"/>
      <c r="LZK36" s="267"/>
      <c r="LZL36" s="267"/>
      <c r="LZM36" s="267"/>
      <c r="LZN36" s="267"/>
      <c r="LZO36" s="267"/>
      <c r="LZP36" s="267"/>
      <c r="LZQ36" s="267"/>
      <c r="LZR36" s="267"/>
      <c r="LZS36" s="267"/>
      <c r="LZT36" s="267"/>
      <c r="LZU36" s="267"/>
      <c r="LZV36" s="267"/>
      <c r="LZW36" s="267"/>
      <c r="LZX36" s="267"/>
      <c r="LZY36" s="267"/>
      <c r="LZZ36" s="267"/>
      <c r="MAA36" s="267"/>
      <c r="MAB36" s="267"/>
      <c r="MAC36" s="267"/>
      <c r="MAD36" s="267"/>
      <c r="MAE36" s="267"/>
      <c r="MAF36" s="267"/>
      <c r="MAG36" s="267"/>
      <c r="MAH36" s="267"/>
      <c r="MAI36" s="267"/>
      <c r="MAJ36" s="267"/>
      <c r="MAK36" s="267"/>
      <c r="MAL36" s="267"/>
      <c r="MAM36" s="267"/>
      <c r="MAN36" s="267"/>
      <c r="MAO36" s="267"/>
      <c r="MAP36" s="267"/>
      <c r="MAQ36" s="267"/>
      <c r="MAR36" s="267"/>
      <c r="MAS36" s="267"/>
      <c r="MAT36" s="267"/>
      <c r="MAU36" s="267"/>
      <c r="MAV36" s="267"/>
      <c r="MAW36" s="267"/>
      <c r="MAX36" s="267"/>
      <c r="MAY36" s="267"/>
      <c r="MAZ36" s="267"/>
      <c r="MBA36" s="267"/>
      <c r="MBB36" s="267"/>
      <c r="MBC36" s="267"/>
      <c r="MBD36" s="267"/>
      <c r="MBE36" s="267"/>
      <c r="MBF36" s="267"/>
      <c r="MBG36" s="267"/>
      <c r="MBH36" s="267"/>
      <c r="MBI36" s="267"/>
      <c r="MBJ36" s="267"/>
      <c r="MBK36" s="267"/>
      <c r="MBL36" s="267"/>
      <c r="MBM36" s="267"/>
      <c r="MBN36" s="267"/>
      <c r="MBO36" s="267"/>
      <c r="MBP36" s="267"/>
      <c r="MBQ36" s="267"/>
      <c r="MBR36" s="267"/>
      <c r="MBS36" s="267"/>
      <c r="MBT36" s="267"/>
      <c r="MBU36" s="267"/>
      <c r="MBV36" s="267"/>
      <c r="MBW36" s="267"/>
      <c r="MBX36" s="267"/>
      <c r="MBY36" s="267"/>
      <c r="MBZ36" s="267"/>
      <c r="MCA36" s="267"/>
      <c r="MCB36" s="267"/>
      <c r="MCC36" s="267"/>
      <c r="MCD36" s="267"/>
      <c r="MCE36" s="267"/>
      <c r="MCF36" s="267"/>
      <c r="MCG36" s="267"/>
      <c r="MCH36" s="267"/>
      <c r="MCI36" s="267"/>
      <c r="MCJ36" s="267"/>
      <c r="MCK36" s="267"/>
      <c r="MCL36" s="267"/>
      <c r="MCM36" s="267"/>
      <c r="MCN36" s="267"/>
      <c r="MCO36" s="267"/>
      <c r="MCP36" s="267"/>
      <c r="MCQ36" s="267"/>
      <c r="MCR36" s="267"/>
      <c r="MCS36" s="267"/>
      <c r="MCT36" s="267"/>
      <c r="MCU36" s="267"/>
      <c r="MCV36" s="267"/>
      <c r="MCW36" s="267"/>
      <c r="MCX36" s="267"/>
      <c r="MCY36" s="267"/>
      <c r="MCZ36" s="267"/>
      <c r="MDA36" s="267"/>
      <c r="MDB36" s="267"/>
      <c r="MDC36" s="267"/>
      <c r="MDD36" s="267"/>
      <c r="MDE36" s="267"/>
      <c r="MDF36" s="267"/>
      <c r="MDG36" s="267"/>
      <c r="MDH36" s="267"/>
      <c r="MDI36" s="267"/>
      <c r="MDJ36" s="267"/>
      <c r="MDK36" s="267"/>
      <c r="MDL36" s="267"/>
      <c r="MDM36" s="267"/>
      <c r="MDN36" s="267"/>
      <c r="MDO36" s="267"/>
      <c r="MDP36" s="267"/>
      <c r="MDQ36" s="267"/>
      <c r="MDR36" s="267"/>
      <c r="MDS36" s="267"/>
      <c r="MDT36" s="267"/>
      <c r="MDU36" s="267"/>
      <c r="MDV36" s="267"/>
      <c r="MDW36" s="267"/>
      <c r="MDX36" s="267"/>
      <c r="MDY36" s="267"/>
      <c r="MDZ36" s="267"/>
      <c r="MEA36" s="267"/>
      <c r="MEB36" s="267"/>
      <c r="MEC36" s="267"/>
      <c r="MED36" s="267"/>
      <c r="MEE36" s="267"/>
      <c r="MEF36" s="267"/>
      <c r="MEG36" s="267"/>
      <c r="MEH36" s="267"/>
      <c r="MEI36" s="267"/>
      <c r="MEJ36" s="267"/>
      <c r="MEK36" s="267"/>
      <c r="MEL36" s="267"/>
      <c r="MEM36" s="267"/>
      <c r="MEN36" s="267"/>
      <c r="MEO36" s="267"/>
      <c r="MEP36" s="267"/>
      <c r="MEQ36" s="267"/>
      <c r="MER36" s="267"/>
      <c r="MES36" s="267"/>
      <c r="MET36" s="267"/>
      <c r="MEU36" s="267"/>
      <c r="MEV36" s="267"/>
      <c r="MEW36" s="267"/>
      <c r="MEX36" s="267"/>
      <c r="MEY36" s="267"/>
      <c r="MEZ36" s="267"/>
      <c r="MFA36" s="267"/>
      <c r="MFB36" s="267"/>
      <c r="MFC36" s="267"/>
      <c r="MFD36" s="267"/>
      <c r="MFE36" s="267"/>
      <c r="MFF36" s="267"/>
      <c r="MFG36" s="267"/>
      <c r="MFH36" s="267"/>
      <c r="MFI36" s="267"/>
      <c r="MFJ36" s="267"/>
      <c r="MFK36" s="267"/>
      <c r="MFL36" s="267"/>
      <c r="MFM36" s="267"/>
      <c r="MFN36" s="267"/>
      <c r="MFO36" s="267"/>
      <c r="MFP36" s="267"/>
      <c r="MFQ36" s="267"/>
      <c r="MFR36" s="267"/>
      <c r="MFS36" s="267"/>
      <c r="MFT36" s="267"/>
      <c r="MFU36" s="267"/>
      <c r="MFV36" s="267"/>
      <c r="MFW36" s="267"/>
      <c r="MFX36" s="267"/>
      <c r="MFY36" s="267"/>
      <c r="MFZ36" s="267"/>
      <c r="MGA36" s="267"/>
      <c r="MGB36" s="267"/>
      <c r="MGC36" s="267"/>
      <c r="MGD36" s="267"/>
      <c r="MGE36" s="267"/>
      <c r="MGF36" s="267"/>
      <c r="MGG36" s="267"/>
      <c r="MGH36" s="267"/>
      <c r="MGI36" s="267"/>
      <c r="MGJ36" s="267"/>
      <c r="MGK36" s="267"/>
      <c r="MGL36" s="267"/>
      <c r="MGM36" s="267"/>
      <c r="MGN36" s="267"/>
      <c r="MGO36" s="267"/>
      <c r="MGP36" s="267"/>
      <c r="MGQ36" s="267"/>
      <c r="MGR36" s="267"/>
      <c r="MGS36" s="267"/>
      <c r="MGT36" s="267"/>
      <c r="MGU36" s="267"/>
      <c r="MGV36" s="267"/>
      <c r="MGW36" s="267"/>
      <c r="MGX36" s="267"/>
      <c r="MGY36" s="267"/>
      <c r="MGZ36" s="267"/>
      <c r="MHA36" s="267"/>
      <c r="MHB36" s="267"/>
      <c r="MHC36" s="267"/>
      <c r="MHD36" s="267"/>
      <c r="MHE36" s="267"/>
      <c r="MHF36" s="267"/>
      <c r="MHG36" s="267"/>
      <c r="MHH36" s="267"/>
      <c r="MHI36" s="267"/>
      <c r="MHJ36" s="267"/>
      <c r="MHK36" s="267"/>
      <c r="MHL36" s="267"/>
      <c r="MHM36" s="267"/>
      <c r="MHN36" s="267"/>
      <c r="MHO36" s="267"/>
      <c r="MHP36" s="267"/>
      <c r="MHQ36" s="267"/>
      <c r="MHR36" s="267"/>
      <c r="MHS36" s="267"/>
      <c r="MHT36" s="267"/>
      <c r="MHU36" s="267"/>
      <c r="MHV36" s="267"/>
      <c r="MHW36" s="267"/>
      <c r="MHX36" s="267"/>
      <c r="MHY36" s="267"/>
      <c r="MHZ36" s="267"/>
      <c r="MIA36" s="267"/>
      <c r="MIB36" s="267"/>
      <c r="MIC36" s="267"/>
      <c r="MID36" s="267"/>
      <c r="MIE36" s="267"/>
      <c r="MIF36" s="267"/>
      <c r="MIG36" s="267"/>
      <c r="MIH36" s="267"/>
      <c r="MII36" s="267"/>
      <c r="MIJ36" s="267"/>
      <c r="MIK36" s="267"/>
      <c r="MIL36" s="267"/>
      <c r="MIM36" s="267"/>
      <c r="MIN36" s="267"/>
      <c r="MIO36" s="267"/>
      <c r="MIP36" s="267"/>
      <c r="MIQ36" s="267"/>
      <c r="MIR36" s="267"/>
      <c r="MIS36" s="267"/>
      <c r="MIT36" s="267"/>
      <c r="MIU36" s="267"/>
      <c r="MIV36" s="267"/>
      <c r="MIW36" s="267"/>
      <c r="MIX36" s="267"/>
      <c r="MIY36" s="267"/>
      <c r="MIZ36" s="267"/>
      <c r="MJA36" s="267"/>
      <c r="MJB36" s="267"/>
      <c r="MJC36" s="267"/>
      <c r="MJD36" s="267"/>
      <c r="MJE36" s="267"/>
      <c r="MJF36" s="267"/>
      <c r="MJG36" s="267"/>
      <c r="MJH36" s="267"/>
      <c r="MJI36" s="267"/>
      <c r="MJJ36" s="267"/>
      <c r="MJK36" s="267"/>
      <c r="MJL36" s="267"/>
      <c r="MJM36" s="267"/>
      <c r="MJN36" s="267"/>
      <c r="MJO36" s="267"/>
      <c r="MJP36" s="267"/>
      <c r="MJQ36" s="267"/>
      <c r="MJR36" s="267"/>
      <c r="MJS36" s="267"/>
      <c r="MJT36" s="267"/>
      <c r="MJU36" s="267"/>
      <c r="MJV36" s="267"/>
      <c r="MJW36" s="267"/>
      <c r="MJX36" s="267"/>
      <c r="MJY36" s="267"/>
      <c r="MJZ36" s="267"/>
      <c r="MKA36" s="267"/>
      <c r="MKB36" s="267"/>
      <c r="MKC36" s="267"/>
      <c r="MKD36" s="267"/>
      <c r="MKE36" s="267"/>
      <c r="MKF36" s="267"/>
      <c r="MKG36" s="267"/>
      <c r="MKH36" s="267"/>
      <c r="MKI36" s="267"/>
      <c r="MKJ36" s="267"/>
      <c r="MKK36" s="267"/>
      <c r="MKL36" s="267"/>
      <c r="MKM36" s="267"/>
      <c r="MKN36" s="267"/>
      <c r="MKO36" s="267"/>
      <c r="MKP36" s="267"/>
      <c r="MKQ36" s="267"/>
      <c r="MKR36" s="267"/>
      <c r="MKS36" s="267"/>
      <c r="MKT36" s="267"/>
      <c r="MKU36" s="267"/>
      <c r="MKV36" s="267"/>
      <c r="MKW36" s="267"/>
      <c r="MKX36" s="267"/>
      <c r="MKY36" s="267"/>
      <c r="MKZ36" s="267"/>
      <c r="MLA36" s="267"/>
      <c r="MLB36" s="267"/>
      <c r="MLC36" s="267"/>
      <c r="MLD36" s="267"/>
      <c r="MLE36" s="267"/>
      <c r="MLF36" s="267"/>
      <c r="MLG36" s="267"/>
      <c r="MLH36" s="267"/>
      <c r="MLI36" s="267"/>
      <c r="MLJ36" s="267"/>
      <c r="MLK36" s="267"/>
      <c r="MLL36" s="267"/>
      <c r="MLM36" s="267"/>
      <c r="MLN36" s="267"/>
      <c r="MLO36" s="267"/>
      <c r="MLP36" s="267"/>
      <c r="MLQ36" s="267"/>
      <c r="MLR36" s="267"/>
      <c r="MLS36" s="267"/>
      <c r="MLT36" s="267"/>
      <c r="MLU36" s="267"/>
      <c r="MLV36" s="267"/>
      <c r="MLW36" s="267"/>
      <c r="MLX36" s="267"/>
      <c r="MLY36" s="267"/>
      <c r="MLZ36" s="267"/>
      <c r="MMA36" s="267"/>
      <c r="MMB36" s="267"/>
      <c r="MMC36" s="267"/>
      <c r="MMD36" s="267"/>
      <c r="MME36" s="267"/>
      <c r="MMF36" s="267"/>
      <c r="MMG36" s="267"/>
      <c r="MMH36" s="267"/>
      <c r="MMI36" s="267"/>
      <c r="MMJ36" s="267"/>
      <c r="MMK36" s="267"/>
      <c r="MML36" s="267"/>
      <c r="MMM36" s="267"/>
      <c r="MMN36" s="267"/>
      <c r="MMO36" s="267"/>
      <c r="MMP36" s="267"/>
      <c r="MMQ36" s="267"/>
      <c r="MMR36" s="267"/>
      <c r="MMS36" s="267"/>
      <c r="MMT36" s="267"/>
      <c r="MMU36" s="267"/>
      <c r="MMV36" s="267"/>
      <c r="MMW36" s="267"/>
      <c r="MMX36" s="267"/>
      <c r="MMY36" s="267"/>
      <c r="MMZ36" s="267"/>
      <c r="MNA36" s="267"/>
      <c r="MNB36" s="267"/>
      <c r="MNC36" s="267"/>
      <c r="MND36" s="267"/>
      <c r="MNE36" s="267"/>
      <c r="MNF36" s="267"/>
      <c r="MNG36" s="267"/>
      <c r="MNH36" s="267"/>
      <c r="MNI36" s="267"/>
      <c r="MNJ36" s="267"/>
      <c r="MNK36" s="267"/>
      <c r="MNL36" s="267"/>
      <c r="MNM36" s="267"/>
      <c r="MNN36" s="267"/>
      <c r="MNO36" s="267"/>
      <c r="MNP36" s="267"/>
      <c r="MNQ36" s="267"/>
      <c r="MNR36" s="267"/>
      <c r="MNS36" s="267"/>
      <c r="MNT36" s="267"/>
      <c r="MNU36" s="267"/>
      <c r="MNV36" s="267"/>
      <c r="MNW36" s="267"/>
      <c r="MNX36" s="267"/>
      <c r="MNY36" s="267"/>
      <c r="MNZ36" s="267"/>
      <c r="MOA36" s="267"/>
      <c r="MOB36" s="267"/>
      <c r="MOC36" s="267"/>
      <c r="MOD36" s="267"/>
      <c r="MOE36" s="267"/>
      <c r="MOF36" s="267"/>
      <c r="MOG36" s="267"/>
      <c r="MOH36" s="267"/>
      <c r="MOI36" s="267"/>
      <c r="MOJ36" s="267"/>
      <c r="MOK36" s="267"/>
      <c r="MOL36" s="267"/>
      <c r="MOM36" s="267"/>
      <c r="MON36" s="267"/>
      <c r="MOO36" s="267"/>
      <c r="MOP36" s="267"/>
      <c r="MOQ36" s="267"/>
      <c r="MOR36" s="267"/>
      <c r="MOS36" s="267"/>
      <c r="MOT36" s="267"/>
      <c r="MOU36" s="267"/>
      <c r="MOV36" s="267"/>
      <c r="MOW36" s="267"/>
      <c r="MOX36" s="267"/>
      <c r="MOY36" s="267"/>
      <c r="MOZ36" s="267"/>
      <c r="MPA36" s="267"/>
      <c r="MPB36" s="267"/>
      <c r="MPC36" s="267"/>
      <c r="MPD36" s="267"/>
      <c r="MPE36" s="267"/>
      <c r="MPF36" s="267"/>
      <c r="MPG36" s="267"/>
      <c r="MPH36" s="267"/>
      <c r="MPI36" s="267"/>
      <c r="MPJ36" s="267"/>
      <c r="MPK36" s="267"/>
      <c r="MPL36" s="267"/>
      <c r="MPM36" s="267"/>
      <c r="MPN36" s="267"/>
      <c r="MPO36" s="267"/>
      <c r="MPP36" s="267"/>
      <c r="MPQ36" s="267"/>
      <c r="MPR36" s="267"/>
      <c r="MPS36" s="267"/>
      <c r="MPT36" s="267"/>
      <c r="MPU36" s="267"/>
      <c r="MPV36" s="267"/>
      <c r="MPW36" s="267"/>
      <c r="MPX36" s="267"/>
      <c r="MPY36" s="267"/>
      <c r="MPZ36" s="267"/>
      <c r="MQA36" s="267"/>
      <c r="MQB36" s="267"/>
      <c r="MQC36" s="267"/>
      <c r="MQD36" s="267"/>
      <c r="MQE36" s="267"/>
      <c r="MQF36" s="267"/>
      <c r="MQG36" s="267"/>
      <c r="MQH36" s="267"/>
      <c r="MQI36" s="267"/>
      <c r="MQJ36" s="267"/>
      <c r="MQK36" s="267"/>
      <c r="MQL36" s="267"/>
      <c r="MQM36" s="267"/>
      <c r="MQN36" s="267"/>
      <c r="MQO36" s="267"/>
      <c r="MQP36" s="267"/>
      <c r="MQQ36" s="267"/>
      <c r="MQR36" s="267"/>
      <c r="MQS36" s="267"/>
      <c r="MQT36" s="267"/>
      <c r="MQU36" s="267"/>
      <c r="MQV36" s="267"/>
      <c r="MQW36" s="267"/>
      <c r="MQX36" s="267"/>
      <c r="MQY36" s="267"/>
      <c r="MQZ36" s="267"/>
      <c r="MRA36" s="267"/>
      <c r="MRB36" s="267"/>
      <c r="MRC36" s="267"/>
      <c r="MRD36" s="267"/>
      <c r="MRE36" s="267"/>
      <c r="MRF36" s="267"/>
      <c r="MRG36" s="267"/>
      <c r="MRH36" s="267"/>
      <c r="MRI36" s="267"/>
      <c r="MRJ36" s="267"/>
      <c r="MRK36" s="267"/>
      <c r="MRL36" s="267"/>
      <c r="MRM36" s="267"/>
      <c r="MRN36" s="267"/>
      <c r="MRO36" s="267"/>
      <c r="MRP36" s="267"/>
      <c r="MRQ36" s="267"/>
      <c r="MRR36" s="267"/>
      <c r="MRS36" s="267"/>
      <c r="MRT36" s="267"/>
      <c r="MRU36" s="267"/>
      <c r="MRV36" s="267"/>
      <c r="MRW36" s="267"/>
      <c r="MRX36" s="267"/>
      <c r="MRY36" s="267"/>
      <c r="MRZ36" s="267"/>
      <c r="MSA36" s="267"/>
      <c r="MSB36" s="267"/>
      <c r="MSC36" s="267"/>
      <c r="MSD36" s="267"/>
      <c r="MSE36" s="267"/>
      <c r="MSF36" s="267"/>
      <c r="MSG36" s="267"/>
      <c r="MSH36" s="267"/>
      <c r="MSI36" s="267"/>
      <c r="MSJ36" s="267"/>
      <c r="MSK36" s="267"/>
      <c r="MSL36" s="267"/>
      <c r="MSM36" s="267"/>
      <c r="MSN36" s="267"/>
      <c r="MSO36" s="267"/>
      <c r="MSP36" s="267"/>
      <c r="MSQ36" s="267"/>
      <c r="MSR36" s="267"/>
      <c r="MSS36" s="267"/>
      <c r="MST36" s="267"/>
      <c r="MSU36" s="267"/>
      <c r="MSV36" s="267"/>
      <c r="MSW36" s="267"/>
      <c r="MSX36" s="267"/>
      <c r="MSY36" s="267"/>
      <c r="MSZ36" s="267"/>
      <c r="MTA36" s="267"/>
      <c r="MTB36" s="267"/>
      <c r="MTC36" s="267"/>
      <c r="MTD36" s="267"/>
      <c r="MTE36" s="267"/>
      <c r="MTF36" s="267"/>
      <c r="MTG36" s="267"/>
      <c r="MTH36" s="267"/>
      <c r="MTI36" s="267"/>
      <c r="MTJ36" s="267"/>
      <c r="MTK36" s="267"/>
      <c r="MTL36" s="267"/>
      <c r="MTM36" s="267"/>
      <c r="MTN36" s="267"/>
      <c r="MTO36" s="267"/>
      <c r="MTP36" s="267"/>
      <c r="MTQ36" s="267"/>
      <c r="MTR36" s="267"/>
      <c r="MTS36" s="267"/>
      <c r="MTT36" s="267"/>
      <c r="MTU36" s="267"/>
      <c r="MTV36" s="267"/>
      <c r="MTW36" s="267"/>
      <c r="MTX36" s="267"/>
      <c r="MTY36" s="267"/>
      <c r="MTZ36" s="267"/>
      <c r="MUA36" s="267"/>
      <c r="MUB36" s="267"/>
      <c r="MUC36" s="267"/>
      <c r="MUD36" s="267"/>
      <c r="MUE36" s="267"/>
      <c r="MUF36" s="267"/>
      <c r="MUG36" s="267"/>
      <c r="MUH36" s="267"/>
      <c r="MUI36" s="267"/>
      <c r="MUJ36" s="267"/>
      <c r="MUK36" s="267"/>
      <c r="MUL36" s="267"/>
      <c r="MUM36" s="267"/>
      <c r="MUN36" s="267"/>
      <c r="MUO36" s="267"/>
      <c r="MUP36" s="267"/>
      <c r="MUQ36" s="267"/>
      <c r="MUR36" s="267"/>
      <c r="MUS36" s="267"/>
      <c r="MUT36" s="267"/>
      <c r="MUU36" s="267"/>
      <c r="MUV36" s="267"/>
      <c r="MUW36" s="267"/>
      <c r="MUX36" s="267"/>
      <c r="MUY36" s="267"/>
      <c r="MUZ36" s="267"/>
      <c r="MVA36" s="267"/>
      <c r="MVB36" s="267"/>
      <c r="MVC36" s="267"/>
      <c r="MVD36" s="267"/>
      <c r="MVE36" s="267"/>
      <c r="MVF36" s="267"/>
      <c r="MVG36" s="267"/>
      <c r="MVH36" s="267"/>
      <c r="MVI36" s="267"/>
      <c r="MVJ36" s="267"/>
      <c r="MVK36" s="267"/>
      <c r="MVL36" s="267"/>
      <c r="MVM36" s="267"/>
      <c r="MVN36" s="267"/>
      <c r="MVO36" s="267"/>
      <c r="MVP36" s="267"/>
      <c r="MVQ36" s="267"/>
      <c r="MVR36" s="267"/>
      <c r="MVS36" s="267"/>
      <c r="MVT36" s="267"/>
      <c r="MVU36" s="267"/>
      <c r="MVV36" s="267"/>
      <c r="MVW36" s="267"/>
      <c r="MVX36" s="267"/>
      <c r="MVY36" s="267"/>
      <c r="MVZ36" s="267"/>
      <c r="MWA36" s="267"/>
      <c r="MWB36" s="267"/>
      <c r="MWC36" s="267"/>
      <c r="MWD36" s="267"/>
      <c r="MWE36" s="267"/>
      <c r="MWF36" s="267"/>
      <c r="MWG36" s="267"/>
      <c r="MWH36" s="267"/>
      <c r="MWI36" s="267"/>
      <c r="MWJ36" s="267"/>
      <c r="MWK36" s="267"/>
      <c r="MWL36" s="267"/>
      <c r="MWM36" s="267"/>
      <c r="MWN36" s="267"/>
      <c r="MWO36" s="267"/>
      <c r="MWP36" s="267"/>
      <c r="MWQ36" s="267"/>
      <c r="MWR36" s="267"/>
      <c r="MWS36" s="267"/>
      <c r="MWT36" s="267"/>
      <c r="MWU36" s="267"/>
      <c r="MWV36" s="267"/>
      <c r="MWW36" s="267"/>
      <c r="MWX36" s="267"/>
      <c r="MWY36" s="267"/>
      <c r="MWZ36" s="267"/>
      <c r="MXA36" s="267"/>
      <c r="MXB36" s="267"/>
      <c r="MXC36" s="267"/>
      <c r="MXD36" s="267"/>
      <c r="MXE36" s="267"/>
      <c r="MXF36" s="267"/>
      <c r="MXG36" s="267"/>
      <c r="MXH36" s="267"/>
      <c r="MXI36" s="267"/>
      <c r="MXJ36" s="267"/>
      <c r="MXK36" s="267"/>
      <c r="MXL36" s="267"/>
      <c r="MXM36" s="267"/>
      <c r="MXN36" s="267"/>
      <c r="MXO36" s="267"/>
      <c r="MXP36" s="267"/>
      <c r="MXQ36" s="267"/>
      <c r="MXR36" s="267"/>
      <c r="MXS36" s="267"/>
      <c r="MXT36" s="267"/>
      <c r="MXU36" s="267"/>
      <c r="MXV36" s="267"/>
      <c r="MXW36" s="267"/>
      <c r="MXX36" s="267"/>
      <c r="MXY36" s="267"/>
      <c r="MXZ36" s="267"/>
      <c r="MYA36" s="267"/>
      <c r="MYB36" s="267"/>
      <c r="MYC36" s="267"/>
      <c r="MYD36" s="267"/>
      <c r="MYE36" s="267"/>
      <c r="MYF36" s="267"/>
      <c r="MYG36" s="267"/>
      <c r="MYH36" s="267"/>
      <c r="MYI36" s="267"/>
      <c r="MYJ36" s="267"/>
      <c r="MYK36" s="267"/>
      <c r="MYL36" s="267"/>
      <c r="MYM36" s="267"/>
      <c r="MYN36" s="267"/>
      <c r="MYO36" s="267"/>
      <c r="MYP36" s="267"/>
      <c r="MYQ36" s="267"/>
      <c r="MYR36" s="267"/>
      <c r="MYS36" s="267"/>
      <c r="MYT36" s="267"/>
      <c r="MYU36" s="267"/>
      <c r="MYV36" s="267"/>
      <c r="MYW36" s="267"/>
      <c r="MYX36" s="267"/>
      <c r="MYY36" s="267"/>
      <c r="MYZ36" s="267"/>
      <c r="MZA36" s="267"/>
      <c r="MZB36" s="267"/>
      <c r="MZC36" s="267"/>
      <c r="MZD36" s="267"/>
      <c r="MZE36" s="267"/>
      <c r="MZF36" s="267"/>
      <c r="MZG36" s="267"/>
      <c r="MZH36" s="267"/>
      <c r="MZI36" s="267"/>
      <c r="MZJ36" s="267"/>
      <c r="MZK36" s="267"/>
      <c r="MZL36" s="267"/>
      <c r="MZM36" s="267"/>
      <c r="MZN36" s="267"/>
      <c r="MZO36" s="267"/>
      <c r="MZP36" s="267"/>
      <c r="MZQ36" s="267"/>
      <c r="MZR36" s="267"/>
      <c r="MZS36" s="267"/>
      <c r="MZT36" s="267"/>
      <c r="MZU36" s="267"/>
      <c r="MZV36" s="267"/>
      <c r="MZW36" s="267"/>
      <c r="MZX36" s="267"/>
      <c r="MZY36" s="267"/>
      <c r="MZZ36" s="267"/>
      <c r="NAA36" s="267"/>
      <c r="NAB36" s="267"/>
      <c r="NAC36" s="267"/>
      <c r="NAD36" s="267"/>
      <c r="NAE36" s="267"/>
      <c r="NAF36" s="267"/>
      <c r="NAG36" s="267"/>
      <c r="NAH36" s="267"/>
      <c r="NAI36" s="267"/>
      <c r="NAJ36" s="267"/>
      <c r="NAK36" s="267"/>
      <c r="NAL36" s="267"/>
      <c r="NAM36" s="267"/>
      <c r="NAN36" s="267"/>
      <c r="NAO36" s="267"/>
      <c r="NAP36" s="267"/>
      <c r="NAQ36" s="267"/>
      <c r="NAR36" s="267"/>
      <c r="NAS36" s="267"/>
      <c r="NAT36" s="267"/>
      <c r="NAU36" s="267"/>
      <c r="NAV36" s="267"/>
      <c r="NAW36" s="267"/>
      <c r="NAX36" s="267"/>
      <c r="NAY36" s="267"/>
      <c r="NAZ36" s="267"/>
      <c r="NBA36" s="267"/>
      <c r="NBB36" s="267"/>
      <c r="NBC36" s="267"/>
      <c r="NBD36" s="267"/>
      <c r="NBE36" s="267"/>
      <c r="NBF36" s="267"/>
      <c r="NBG36" s="267"/>
      <c r="NBH36" s="267"/>
      <c r="NBI36" s="267"/>
      <c r="NBJ36" s="267"/>
      <c r="NBK36" s="267"/>
      <c r="NBL36" s="267"/>
      <c r="NBM36" s="267"/>
      <c r="NBN36" s="267"/>
      <c r="NBO36" s="267"/>
      <c r="NBP36" s="267"/>
      <c r="NBQ36" s="267"/>
      <c r="NBR36" s="267"/>
      <c r="NBS36" s="267"/>
      <c r="NBT36" s="267"/>
      <c r="NBU36" s="267"/>
      <c r="NBV36" s="267"/>
      <c r="NBW36" s="267"/>
      <c r="NBX36" s="267"/>
      <c r="NBY36" s="267"/>
      <c r="NBZ36" s="267"/>
      <c r="NCA36" s="267"/>
      <c r="NCB36" s="267"/>
      <c r="NCC36" s="267"/>
      <c r="NCD36" s="267"/>
      <c r="NCE36" s="267"/>
      <c r="NCF36" s="267"/>
      <c r="NCG36" s="267"/>
      <c r="NCH36" s="267"/>
      <c r="NCI36" s="267"/>
      <c r="NCJ36" s="267"/>
      <c r="NCK36" s="267"/>
      <c r="NCL36" s="267"/>
      <c r="NCM36" s="267"/>
      <c r="NCN36" s="267"/>
      <c r="NCO36" s="267"/>
      <c r="NCP36" s="267"/>
      <c r="NCQ36" s="267"/>
      <c r="NCR36" s="267"/>
      <c r="NCS36" s="267"/>
      <c r="NCT36" s="267"/>
      <c r="NCU36" s="267"/>
      <c r="NCV36" s="267"/>
      <c r="NCW36" s="267"/>
      <c r="NCX36" s="267"/>
      <c r="NCY36" s="267"/>
      <c r="NCZ36" s="267"/>
      <c r="NDA36" s="267"/>
      <c r="NDB36" s="267"/>
      <c r="NDC36" s="267"/>
      <c r="NDD36" s="267"/>
      <c r="NDE36" s="267"/>
      <c r="NDF36" s="267"/>
      <c r="NDG36" s="267"/>
      <c r="NDH36" s="267"/>
      <c r="NDI36" s="267"/>
      <c r="NDJ36" s="267"/>
      <c r="NDK36" s="267"/>
      <c r="NDL36" s="267"/>
      <c r="NDM36" s="267"/>
      <c r="NDN36" s="267"/>
      <c r="NDO36" s="267"/>
      <c r="NDP36" s="267"/>
      <c r="NDQ36" s="267"/>
      <c r="NDR36" s="267"/>
      <c r="NDS36" s="267"/>
      <c r="NDT36" s="267"/>
      <c r="NDU36" s="267"/>
      <c r="NDV36" s="267"/>
      <c r="NDW36" s="267"/>
      <c r="NDX36" s="267"/>
      <c r="NDY36" s="267"/>
      <c r="NDZ36" s="267"/>
      <c r="NEA36" s="267"/>
      <c r="NEB36" s="267"/>
      <c r="NEC36" s="267"/>
      <c r="NED36" s="267"/>
      <c r="NEE36" s="267"/>
      <c r="NEF36" s="267"/>
      <c r="NEG36" s="267"/>
      <c r="NEH36" s="267"/>
      <c r="NEI36" s="267"/>
      <c r="NEJ36" s="267"/>
      <c r="NEK36" s="267"/>
      <c r="NEL36" s="267"/>
      <c r="NEM36" s="267"/>
      <c r="NEN36" s="267"/>
      <c r="NEO36" s="267"/>
      <c r="NEP36" s="267"/>
      <c r="NEQ36" s="267"/>
      <c r="NER36" s="267"/>
      <c r="NES36" s="267"/>
      <c r="NET36" s="267"/>
      <c r="NEU36" s="267"/>
      <c r="NEV36" s="267"/>
      <c r="NEW36" s="267"/>
      <c r="NEX36" s="267"/>
      <c r="NEY36" s="267"/>
      <c r="NEZ36" s="267"/>
      <c r="NFA36" s="267"/>
      <c r="NFB36" s="267"/>
      <c r="NFC36" s="267"/>
      <c r="NFD36" s="267"/>
      <c r="NFE36" s="267"/>
      <c r="NFF36" s="267"/>
      <c r="NFG36" s="267"/>
      <c r="NFH36" s="267"/>
      <c r="NFI36" s="267"/>
      <c r="NFJ36" s="267"/>
      <c r="NFK36" s="267"/>
      <c r="NFL36" s="267"/>
      <c r="NFM36" s="267"/>
      <c r="NFN36" s="267"/>
      <c r="NFO36" s="267"/>
      <c r="NFP36" s="267"/>
      <c r="NFQ36" s="267"/>
      <c r="NFR36" s="267"/>
      <c r="NFS36" s="267"/>
      <c r="NFT36" s="267"/>
      <c r="NFU36" s="267"/>
      <c r="NFV36" s="267"/>
      <c r="NFW36" s="267"/>
      <c r="NFX36" s="267"/>
      <c r="NFY36" s="267"/>
      <c r="NFZ36" s="267"/>
      <c r="NGA36" s="267"/>
      <c r="NGB36" s="267"/>
      <c r="NGC36" s="267"/>
      <c r="NGD36" s="267"/>
      <c r="NGE36" s="267"/>
      <c r="NGF36" s="267"/>
      <c r="NGG36" s="267"/>
      <c r="NGH36" s="267"/>
      <c r="NGI36" s="267"/>
      <c r="NGJ36" s="267"/>
      <c r="NGK36" s="267"/>
      <c r="NGL36" s="267"/>
      <c r="NGM36" s="267"/>
      <c r="NGN36" s="267"/>
      <c r="NGO36" s="267"/>
      <c r="NGP36" s="267"/>
      <c r="NGQ36" s="267"/>
      <c r="NGR36" s="267"/>
      <c r="NGS36" s="267"/>
      <c r="NGT36" s="267"/>
      <c r="NGU36" s="267"/>
      <c r="NGV36" s="267"/>
      <c r="NGW36" s="267"/>
      <c r="NGX36" s="267"/>
      <c r="NGY36" s="267"/>
      <c r="NGZ36" s="267"/>
      <c r="NHA36" s="267"/>
      <c r="NHB36" s="267"/>
      <c r="NHC36" s="267"/>
      <c r="NHD36" s="267"/>
      <c r="NHE36" s="267"/>
      <c r="NHF36" s="267"/>
      <c r="NHG36" s="267"/>
      <c r="NHH36" s="267"/>
      <c r="NHI36" s="267"/>
      <c r="NHJ36" s="267"/>
      <c r="NHK36" s="267"/>
      <c r="NHL36" s="267"/>
      <c r="NHM36" s="267"/>
      <c r="NHN36" s="267"/>
      <c r="NHO36" s="267"/>
      <c r="NHP36" s="267"/>
      <c r="NHQ36" s="267"/>
      <c r="NHR36" s="267"/>
      <c r="NHS36" s="267"/>
      <c r="NHT36" s="267"/>
      <c r="NHU36" s="267"/>
      <c r="NHV36" s="267"/>
      <c r="NHW36" s="267"/>
      <c r="NHX36" s="267"/>
      <c r="NHY36" s="267"/>
      <c r="NHZ36" s="267"/>
      <c r="NIA36" s="267"/>
      <c r="NIB36" s="267"/>
      <c r="NIC36" s="267"/>
      <c r="NID36" s="267"/>
      <c r="NIE36" s="267"/>
      <c r="NIF36" s="267"/>
      <c r="NIG36" s="267"/>
      <c r="NIH36" s="267"/>
      <c r="NII36" s="267"/>
      <c r="NIJ36" s="267"/>
      <c r="NIK36" s="267"/>
      <c r="NIL36" s="267"/>
      <c r="NIM36" s="267"/>
      <c r="NIN36" s="267"/>
      <c r="NIO36" s="267"/>
      <c r="NIP36" s="267"/>
      <c r="NIQ36" s="267"/>
      <c r="NIR36" s="267"/>
      <c r="NIS36" s="267"/>
      <c r="NIT36" s="267"/>
      <c r="NIU36" s="267"/>
      <c r="NIV36" s="267"/>
      <c r="NIW36" s="267"/>
      <c r="NIX36" s="267"/>
      <c r="NIY36" s="267"/>
      <c r="NIZ36" s="267"/>
      <c r="NJA36" s="267"/>
      <c r="NJB36" s="267"/>
      <c r="NJC36" s="267"/>
      <c r="NJD36" s="267"/>
      <c r="NJE36" s="267"/>
      <c r="NJF36" s="267"/>
      <c r="NJG36" s="267"/>
      <c r="NJH36" s="267"/>
      <c r="NJI36" s="267"/>
      <c r="NJJ36" s="267"/>
      <c r="NJK36" s="267"/>
      <c r="NJL36" s="267"/>
      <c r="NJM36" s="267"/>
      <c r="NJN36" s="267"/>
      <c r="NJO36" s="267"/>
      <c r="NJP36" s="267"/>
      <c r="NJQ36" s="267"/>
      <c r="NJR36" s="267"/>
      <c r="NJS36" s="267"/>
      <c r="NJT36" s="267"/>
      <c r="NJU36" s="267"/>
      <c r="NJV36" s="267"/>
      <c r="NJW36" s="267"/>
      <c r="NJX36" s="267"/>
      <c r="NJY36" s="267"/>
      <c r="NJZ36" s="267"/>
      <c r="NKA36" s="267"/>
      <c r="NKB36" s="267"/>
      <c r="NKC36" s="267"/>
      <c r="NKD36" s="267"/>
      <c r="NKE36" s="267"/>
      <c r="NKF36" s="267"/>
      <c r="NKG36" s="267"/>
      <c r="NKH36" s="267"/>
      <c r="NKI36" s="267"/>
      <c r="NKJ36" s="267"/>
      <c r="NKK36" s="267"/>
      <c r="NKL36" s="267"/>
      <c r="NKM36" s="267"/>
      <c r="NKN36" s="267"/>
      <c r="NKO36" s="267"/>
      <c r="NKP36" s="267"/>
      <c r="NKQ36" s="267"/>
      <c r="NKR36" s="267"/>
      <c r="NKS36" s="267"/>
      <c r="NKT36" s="267"/>
      <c r="NKU36" s="267"/>
      <c r="NKV36" s="267"/>
      <c r="NKW36" s="267"/>
      <c r="NKX36" s="267"/>
      <c r="NKY36" s="267"/>
      <c r="NKZ36" s="267"/>
      <c r="NLA36" s="267"/>
      <c r="NLB36" s="267"/>
      <c r="NLC36" s="267"/>
      <c r="NLD36" s="267"/>
      <c r="NLE36" s="267"/>
      <c r="NLF36" s="267"/>
      <c r="NLG36" s="267"/>
      <c r="NLH36" s="267"/>
      <c r="NLI36" s="267"/>
      <c r="NLJ36" s="267"/>
      <c r="NLK36" s="267"/>
      <c r="NLL36" s="267"/>
      <c r="NLM36" s="267"/>
      <c r="NLN36" s="267"/>
      <c r="NLO36" s="267"/>
      <c r="NLP36" s="267"/>
      <c r="NLQ36" s="267"/>
      <c r="NLR36" s="267"/>
      <c r="NLS36" s="267"/>
      <c r="NLT36" s="267"/>
      <c r="NLU36" s="267"/>
      <c r="NLV36" s="267"/>
      <c r="NLW36" s="267"/>
      <c r="NLX36" s="267"/>
      <c r="NLY36" s="267"/>
      <c r="NLZ36" s="267"/>
      <c r="NMA36" s="267"/>
      <c r="NMB36" s="267"/>
      <c r="NMC36" s="267"/>
      <c r="NMD36" s="267"/>
      <c r="NME36" s="267"/>
      <c r="NMF36" s="267"/>
      <c r="NMG36" s="267"/>
      <c r="NMH36" s="267"/>
      <c r="NMI36" s="267"/>
      <c r="NMJ36" s="267"/>
      <c r="NMK36" s="267"/>
      <c r="NML36" s="267"/>
      <c r="NMM36" s="267"/>
      <c r="NMN36" s="267"/>
      <c r="NMO36" s="267"/>
      <c r="NMP36" s="267"/>
      <c r="NMQ36" s="267"/>
      <c r="NMR36" s="267"/>
      <c r="NMS36" s="267"/>
      <c r="NMT36" s="267"/>
      <c r="NMU36" s="267"/>
      <c r="NMV36" s="267"/>
      <c r="NMW36" s="267"/>
      <c r="NMX36" s="267"/>
      <c r="NMY36" s="267"/>
      <c r="NMZ36" s="267"/>
      <c r="NNA36" s="267"/>
      <c r="NNB36" s="267"/>
      <c r="NNC36" s="267"/>
      <c r="NND36" s="267"/>
      <c r="NNE36" s="267"/>
      <c r="NNF36" s="267"/>
      <c r="NNG36" s="267"/>
      <c r="NNH36" s="267"/>
      <c r="NNI36" s="267"/>
      <c r="NNJ36" s="267"/>
      <c r="NNK36" s="267"/>
      <c r="NNL36" s="267"/>
      <c r="NNM36" s="267"/>
      <c r="NNN36" s="267"/>
      <c r="NNO36" s="267"/>
      <c r="NNP36" s="267"/>
      <c r="NNQ36" s="267"/>
      <c r="NNR36" s="267"/>
      <c r="NNS36" s="267"/>
      <c r="NNT36" s="267"/>
      <c r="NNU36" s="267"/>
      <c r="NNV36" s="267"/>
      <c r="NNW36" s="267"/>
      <c r="NNX36" s="267"/>
      <c r="NNY36" s="267"/>
      <c r="NNZ36" s="267"/>
      <c r="NOA36" s="267"/>
      <c r="NOB36" s="267"/>
      <c r="NOC36" s="267"/>
      <c r="NOD36" s="267"/>
      <c r="NOE36" s="267"/>
      <c r="NOF36" s="267"/>
      <c r="NOG36" s="267"/>
      <c r="NOH36" s="267"/>
      <c r="NOI36" s="267"/>
      <c r="NOJ36" s="267"/>
      <c r="NOK36" s="267"/>
      <c r="NOL36" s="267"/>
      <c r="NOM36" s="267"/>
      <c r="NON36" s="267"/>
      <c r="NOO36" s="267"/>
      <c r="NOP36" s="267"/>
      <c r="NOQ36" s="267"/>
      <c r="NOR36" s="267"/>
      <c r="NOS36" s="267"/>
      <c r="NOT36" s="267"/>
      <c r="NOU36" s="267"/>
      <c r="NOV36" s="267"/>
      <c r="NOW36" s="267"/>
      <c r="NOX36" s="267"/>
      <c r="NOY36" s="267"/>
      <c r="NOZ36" s="267"/>
      <c r="NPA36" s="267"/>
      <c r="NPB36" s="267"/>
      <c r="NPC36" s="267"/>
      <c r="NPD36" s="267"/>
      <c r="NPE36" s="267"/>
      <c r="NPF36" s="267"/>
      <c r="NPG36" s="267"/>
      <c r="NPH36" s="267"/>
      <c r="NPI36" s="267"/>
      <c r="NPJ36" s="267"/>
      <c r="NPK36" s="267"/>
      <c r="NPL36" s="267"/>
      <c r="NPM36" s="267"/>
      <c r="NPN36" s="267"/>
      <c r="NPO36" s="267"/>
      <c r="NPP36" s="267"/>
      <c r="NPQ36" s="267"/>
      <c r="NPR36" s="267"/>
      <c r="NPS36" s="267"/>
      <c r="NPT36" s="267"/>
      <c r="NPU36" s="267"/>
      <c r="NPV36" s="267"/>
      <c r="NPW36" s="267"/>
      <c r="NPX36" s="267"/>
      <c r="NPY36" s="267"/>
      <c r="NPZ36" s="267"/>
      <c r="NQA36" s="267"/>
      <c r="NQB36" s="267"/>
      <c r="NQC36" s="267"/>
      <c r="NQD36" s="267"/>
      <c r="NQE36" s="267"/>
      <c r="NQF36" s="267"/>
      <c r="NQG36" s="267"/>
      <c r="NQH36" s="267"/>
      <c r="NQI36" s="267"/>
      <c r="NQJ36" s="267"/>
      <c r="NQK36" s="267"/>
      <c r="NQL36" s="267"/>
      <c r="NQM36" s="267"/>
      <c r="NQN36" s="267"/>
      <c r="NQO36" s="267"/>
      <c r="NQP36" s="267"/>
      <c r="NQQ36" s="267"/>
      <c r="NQR36" s="267"/>
      <c r="NQS36" s="267"/>
      <c r="NQT36" s="267"/>
      <c r="NQU36" s="267"/>
      <c r="NQV36" s="267"/>
      <c r="NQW36" s="267"/>
      <c r="NQX36" s="267"/>
      <c r="NQY36" s="267"/>
      <c r="NQZ36" s="267"/>
      <c r="NRA36" s="267"/>
      <c r="NRB36" s="267"/>
      <c r="NRC36" s="267"/>
      <c r="NRD36" s="267"/>
      <c r="NRE36" s="267"/>
      <c r="NRF36" s="267"/>
      <c r="NRG36" s="267"/>
      <c r="NRH36" s="267"/>
      <c r="NRI36" s="267"/>
      <c r="NRJ36" s="267"/>
      <c r="NRK36" s="267"/>
      <c r="NRL36" s="267"/>
      <c r="NRM36" s="267"/>
      <c r="NRN36" s="267"/>
      <c r="NRO36" s="267"/>
      <c r="NRP36" s="267"/>
      <c r="NRQ36" s="267"/>
      <c r="NRR36" s="267"/>
      <c r="NRS36" s="267"/>
      <c r="NRT36" s="267"/>
      <c r="NRU36" s="267"/>
      <c r="NRV36" s="267"/>
      <c r="NRW36" s="267"/>
      <c r="NRX36" s="267"/>
      <c r="NRY36" s="267"/>
      <c r="NRZ36" s="267"/>
      <c r="NSA36" s="267"/>
      <c r="NSB36" s="267"/>
      <c r="NSC36" s="267"/>
      <c r="NSD36" s="267"/>
      <c r="NSE36" s="267"/>
      <c r="NSF36" s="267"/>
      <c r="NSG36" s="267"/>
      <c r="NSH36" s="267"/>
      <c r="NSI36" s="267"/>
      <c r="NSJ36" s="267"/>
      <c r="NSK36" s="267"/>
      <c r="NSL36" s="267"/>
      <c r="NSM36" s="267"/>
      <c r="NSN36" s="267"/>
      <c r="NSO36" s="267"/>
      <c r="NSP36" s="267"/>
      <c r="NSQ36" s="267"/>
      <c r="NSR36" s="267"/>
      <c r="NSS36" s="267"/>
      <c r="NST36" s="267"/>
      <c r="NSU36" s="267"/>
      <c r="NSV36" s="267"/>
      <c r="NSW36" s="267"/>
      <c r="NSX36" s="267"/>
      <c r="NSY36" s="267"/>
      <c r="NSZ36" s="267"/>
      <c r="NTA36" s="267"/>
      <c r="NTB36" s="267"/>
      <c r="NTC36" s="267"/>
      <c r="NTD36" s="267"/>
      <c r="NTE36" s="267"/>
      <c r="NTF36" s="267"/>
      <c r="NTG36" s="267"/>
      <c r="NTH36" s="267"/>
      <c r="NTI36" s="267"/>
      <c r="NTJ36" s="267"/>
      <c r="NTK36" s="267"/>
      <c r="NTL36" s="267"/>
      <c r="NTM36" s="267"/>
      <c r="NTN36" s="267"/>
      <c r="NTO36" s="267"/>
      <c r="NTP36" s="267"/>
      <c r="NTQ36" s="267"/>
      <c r="NTR36" s="267"/>
      <c r="NTS36" s="267"/>
      <c r="NTT36" s="267"/>
      <c r="NTU36" s="267"/>
      <c r="NTV36" s="267"/>
      <c r="NTW36" s="267"/>
      <c r="NTX36" s="267"/>
      <c r="NTY36" s="267"/>
      <c r="NTZ36" s="267"/>
      <c r="NUA36" s="267"/>
      <c r="NUB36" s="267"/>
      <c r="NUC36" s="267"/>
      <c r="NUD36" s="267"/>
      <c r="NUE36" s="267"/>
      <c r="NUF36" s="267"/>
      <c r="NUG36" s="267"/>
      <c r="NUH36" s="267"/>
      <c r="NUI36" s="267"/>
      <c r="NUJ36" s="267"/>
      <c r="NUK36" s="267"/>
      <c r="NUL36" s="267"/>
      <c r="NUM36" s="267"/>
      <c r="NUN36" s="267"/>
      <c r="NUO36" s="267"/>
      <c r="NUP36" s="267"/>
      <c r="NUQ36" s="267"/>
      <c r="NUR36" s="267"/>
      <c r="NUS36" s="267"/>
      <c r="NUT36" s="267"/>
      <c r="NUU36" s="267"/>
      <c r="NUV36" s="267"/>
      <c r="NUW36" s="267"/>
      <c r="NUX36" s="267"/>
      <c r="NUY36" s="267"/>
      <c r="NUZ36" s="267"/>
      <c r="NVA36" s="267"/>
      <c r="NVB36" s="267"/>
      <c r="NVC36" s="267"/>
      <c r="NVD36" s="267"/>
      <c r="NVE36" s="267"/>
      <c r="NVF36" s="267"/>
      <c r="NVG36" s="267"/>
      <c r="NVH36" s="267"/>
      <c r="NVI36" s="267"/>
      <c r="NVJ36" s="267"/>
      <c r="NVK36" s="267"/>
      <c r="NVL36" s="267"/>
      <c r="NVM36" s="267"/>
      <c r="NVN36" s="267"/>
      <c r="NVO36" s="267"/>
      <c r="NVP36" s="267"/>
      <c r="NVQ36" s="267"/>
      <c r="NVR36" s="267"/>
      <c r="NVS36" s="267"/>
      <c r="NVT36" s="267"/>
      <c r="NVU36" s="267"/>
      <c r="NVV36" s="267"/>
      <c r="NVW36" s="267"/>
      <c r="NVX36" s="267"/>
      <c r="NVY36" s="267"/>
      <c r="NVZ36" s="267"/>
      <c r="NWA36" s="267"/>
      <c r="NWB36" s="267"/>
      <c r="NWC36" s="267"/>
      <c r="NWD36" s="267"/>
      <c r="NWE36" s="267"/>
      <c r="NWF36" s="267"/>
      <c r="NWG36" s="267"/>
      <c r="NWH36" s="267"/>
      <c r="NWI36" s="267"/>
      <c r="NWJ36" s="267"/>
      <c r="NWK36" s="267"/>
      <c r="NWL36" s="267"/>
      <c r="NWM36" s="267"/>
      <c r="NWN36" s="267"/>
      <c r="NWO36" s="267"/>
      <c r="NWP36" s="267"/>
      <c r="NWQ36" s="267"/>
      <c r="NWR36" s="267"/>
      <c r="NWS36" s="267"/>
      <c r="NWT36" s="267"/>
      <c r="NWU36" s="267"/>
      <c r="NWV36" s="267"/>
      <c r="NWW36" s="267"/>
      <c r="NWX36" s="267"/>
      <c r="NWY36" s="267"/>
      <c r="NWZ36" s="267"/>
      <c r="NXA36" s="267"/>
      <c r="NXB36" s="267"/>
      <c r="NXC36" s="267"/>
      <c r="NXD36" s="267"/>
      <c r="NXE36" s="267"/>
      <c r="NXF36" s="267"/>
      <c r="NXG36" s="267"/>
      <c r="NXH36" s="267"/>
      <c r="NXI36" s="267"/>
      <c r="NXJ36" s="267"/>
      <c r="NXK36" s="267"/>
      <c r="NXL36" s="267"/>
      <c r="NXM36" s="267"/>
      <c r="NXN36" s="267"/>
      <c r="NXO36" s="267"/>
      <c r="NXP36" s="267"/>
      <c r="NXQ36" s="267"/>
      <c r="NXR36" s="267"/>
      <c r="NXS36" s="267"/>
      <c r="NXT36" s="267"/>
      <c r="NXU36" s="267"/>
      <c r="NXV36" s="267"/>
      <c r="NXW36" s="267"/>
      <c r="NXX36" s="267"/>
      <c r="NXY36" s="267"/>
      <c r="NXZ36" s="267"/>
      <c r="NYA36" s="267"/>
      <c r="NYB36" s="267"/>
      <c r="NYC36" s="267"/>
      <c r="NYD36" s="267"/>
      <c r="NYE36" s="267"/>
      <c r="NYF36" s="267"/>
      <c r="NYG36" s="267"/>
      <c r="NYH36" s="267"/>
      <c r="NYI36" s="267"/>
      <c r="NYJ36" s="267"/>
      <c r="NYK36" s="267"/>
      <c r="NYL36" s="267"/>
      <c r="NYM36" s="267"/>
      <c r="NYN36" s="267"/>
      <c r="NYO36" s="267"/>
      <c r="NYP36" s="267"/>
      <c r="NYQ36" s="267"/>
      <c r="NYR36" s="267"/>
      <c r="NYS36" s="267"/>
      <c r="NYT36" s="267"/>
      <c r="NYU36" s="267"/>
      <c r="NYV36" s="267"/>
      <c r="NYW36" s="267"/>
      <c r="NYX36" s="267"/>
      <c r="NYY36" s="267"/>
      <c r="NYZ36" s="267"/>
      <c r="NZA36" s="267"/>
      <c r="NZB36" s="267"/>
      <c r="NZC36" s="267"/>
      <c r="NZD36" s="267"/>
      <c r="NZE36" s="267"/>
      <c r="NZF36" s="267"/>
      <c r="NZG36" s="267"/>
      <c r="NZH36" s="267"/>
      <c r="NZI36" s="267"/>
      <c r="NZJ36" s="267"/>
      <c r="NZK36" s="267"/>
      <c r="NZL36" s="267"/>
      <c r="NZM36" s="267"/>
      <c r="NZN36" s="267"/>
      <c r="NZO36" s="267"/>
      <c r="NZP36" s="267"/>
      <c r="NZQ36" s="267"/>
      <c r="NZR36" s="267"/>
      <c r="NZS36" s="267"/>
      <c r="NZT36" s="267"/>
      <c r="NZU36" s="267"/>
      <c r="NZV36" s="267"/>
      <c r="NZW36" s="267"/>
      <c r="NZX36" s="267"/>
      <c r="NZY36" s="267"/>
      <c r="NZZ36" s="267"/>
      <c r="OAA36" s="267"/>
      <c r="OAB36" s="267"/>
      <c r="OAC36" s="267"/>
      <c r="OAD36" s="267"/>
      <c r="OAE36" s="267"/>
      <c r="OAF36" s="267"/>
      <c r="OAG36" s="267"/>
      <c r="OAH36" s="267"/>
      <c r="OAI36" s="267"/>
      <c r="OAJ36" s="267"/>
      <c r="OAK36" s="267"/>
      <c r="OAL36" s="267"/>
      <c r="OAM36" s="267"/>
      <c r="OAN36" s="267"/>
      <c r="OAO36" s="267"/>
      <c r="OAP36" s="267"/>
      <c r="OAQ36" s="267"/>
      <c r="OAR36" s="267"/>
      <c r="OAS36" s="267"/>
      <c r="OAT36" s="267"/>
      <c r="OAU36" s="267"/>
      <c r="OAV36" s="267"/>
      <c r="OAW36" s="267"/>
      <c r="OAX36" s="267"/>
      <c r="OAY36" s="267"/>
      <c r="OAZ36" s="267"/>
      <c r="OBA36" s="267"/>
      <c r="OBB36" s="267"/>
      <c r="OBC36" s="267"/>
      <c r="OBD36" s="267"/>
      <c r="OBE36" s="267"/>
      <c r="OBF36" s="267"/>
      <c r="OBG36" s="267"/>
      <c r="OBH36" s="267"/>
      <c r="OBI36" s="267"/>
      <c r="OBJ36" s="267"/>
      <c r="OBK36" s="267"/>
      <c r="OBL36" s="267"/>
      <c r="OBM36" s="267"/>
      <c r="OBN36" s="267"/>
      <c r="OBO36" s="267"/>
      <c r="OBP36" s="267"/>
      <c r="OBQ36" s="267"/>
      <c r="OBR36" s="267"/>
      <c r="OBS36" s="267"/>
      <c r="OBT36" s="267"/>
      <c r="OBU36" s="267"/>
      <c r="OBV36" s="267"/>
      <c r="OBW36" s="267"/>
      <c r="OBX36" s="267"/>
      <c r="OBY36" s="267"/>
      <c r="OBZ36" s="267"/>
      <c r="OCA36" s="267"/>
      <c r="OCB36" s="267"/>
      <c r="OCC36" s="267"/>
      <c r="OCD36" s="267"/>
      <c r="OCE36" s="267"/>
      <c r="OCF36" s="267"/>
      <c r="OCG36" s="267"/>
      <c r="OCH36" s="267"/>
      <c r="OCI36" s="267"/>
      <c r="OCJ36" s="267"/>
      <c r="OCK36" s="267"/>
      <c r="OCL36" s="267"/>
      <c r="OCM36" s="267"/>
      <c r="OCN36" s="267"/>
      <c r="OCO36" s="267"/>
      <c r="OCP36" s="267"/>
      <c r="OCQ36" s="267"/>
      <c r="OCR36" s="267"/>
      <c r="OCS36" s="267"/>
      <c r="OCT36" s="267"/>
      <c r="OCU36" s="267"/>
      <c r="OCV36" s="267"/>
      <c r="OCW36" s="267"/>
      <c r="OCX36" s="267"/>
      <c r="OCY36" s="267"/>
      <c r="OCZ36" s="267"/>
      <c r="ODA36" s="267"/>
      <c r="ODB36" s="267"/>
      <c r="ODC36" s="267"/>
      <c r="ODD36" s="267"/>
      <c r="ODE36" s="267"/>
      <c r="ODF36" s="267"/>
      <c r="ODG36" s="267"/>
      <c r="ODH36" s="267"/>
      <c r="ODI36" s="267"/>
      <c r="ODJ36" s="267"/>
      <c r="ODK36" s="267"/>
      <c r="ODL36" s="267"/>
      <c r="ODM36" s="267"/>
      <c r="ODN36" s="267"/>
      <c r="ODO36" s="267"/>
      <c r="ODP36" s="267"/>
      <c r="ODQ36" s="267"/>
      <c r="ODR36" s="267"/>
      <c r="ODS36" s="267"/>
      <c r="ODT36" s="267"/>
      <c r="ODU36" s="267"/>
      <c r="ODV36" s="267"/>
      <c r="ODW36" s="267"/>
      <c r="ODX36" s="267"/>
      <c r="ODY36" s="267"/>
      <c r="ODZ36" s="267"/>
      <c r="OEA36" s="267"/>
      <c r="OEB36" s="267"/>
      <c r="OEC36" s="267"/>
      <c r="OED36" s="267"/>
      <c r="OEE36" s="267"/>
      <c r="OEF36" s="267"/>
      <c r="OEG36" s="267"/>
      <c r="OEH36" s="267"/>
      <c r="OEI36" s="267"/>
      <c r="OEJ36" s="267"/>
      <c r="OEK36" s="267"/>
      <c r="OEL36" s="267"/>
      <c r="OEM36" s="267"/>
      <c r="OEN36" s="267"/>
      <c r="OEO36" s="267"/>
      <c r="OEP36" s="267"/>
      <c r="OEQ36" s="267"/>
      <c r="OER36" s="267"/>
      <c r="OES36" s="267"/>
      <c r="OET36" s="267"/>
      <c r="OEU36" s="267"/>
      <c r="OEV36" s="267"/>
      <c r="OEW36" s="267"/>
      <c r="OEX36" s="267"/>
      <c r="OEY36" s="267"/>
      <c r="OEZ36" s="267"/>
      <c r="OFA36" s="267"/>
      <c r="OFB36" s="267"/>
      <c r="OFC36" s="267"/>
      <c r="OFD36" s="267"/>
      <c r="OFE36" s="267"/>
      <c r="OFF36" s="267"/>
      <c r="OFG36" s="267"/>
      <c r="OFH36" s="267"/>
      <c r="OFI36" s="267"/>
      <c r="OFJ36" s="267"/>
      <c r="OFK36" s="267"/>
      <c r="OFL36" s="267"/>
      <c r="OFM36" s="267"/>
      <c r="OFN36" s="267"/>
      <c r="OFO36" s="267"/>
      <c r="OFP36" s="267"/>
      <c r="OFQ36" s="267"/>
      <c r="OFR36" s="267"/>
      <c r="OFS36" s="267"/>
      <c r="OFT36" s="267"/>
      <c r="OFU36" s="267"/>
      <c r="OFV36" s="267"/>
      <c r="OFW36" s="267"/>
      <c r="OFX36" s="267"/>
      <c r="OFY36" s="267"/>
      <c r="OFZ36" s="267"/>
      <c r="OGA36" s="267"/>
      <c r="OGB36" s="267"/>
      <c r="OGC36" s="267"/>
      <c r="OGD36" s="267"/>
      <c r="OGE36" s="267"/>
      <c r="OGF36" s="267"/>
      <c r="OGG36" s="267"/>
      <c r="OGH36" s="267"/>
      <c r="OGI36" s="267"/>
      <c r="OGJ36" s="267"/>
      <c r="OGK36" s="267"/>
      <c r="OGL36" s="267"/>
      <c r="OGM36" s="267"/>
      <c r="OGN36" s="267"/>
      <c r="OGO36" s="267"/>
      <c r="OGP36" s="267"/>
      <c r="OGQ36" s="267"/>
      <c r="OGR36" s="267"/>
      <c r="OGS36" s="267"/>
      <c r="OGT36" s="267"/>
      <c r="OGU36" s="267"/>
      <c r="OGV36" s="267"/>
      <c r="OGW36" s="267"/>
      <c r="OGX36" s="267"/>
      <c r="OGY36" s="267"/>
      <c r="OGZ36" s="267"/>
      <c r="OHA36" s="267"/>
      <c r="OHB36" s="267"/>
      <c r="OHC36" s="267"/>
      <c r="OHD36" s="267"/>
      <c r="OHE36" s="267"/>
      <c r="OHF36" s="267"/>
      <c r="OHG36" s="267"/>
      <c r="OHH36" s="267"/>
      <c r="OHI36" s="267"/>
      <c r="OHJ36" s="267"/>
      <c r="OHK36" s="267"/>
      <c r="OHL36" s="267"/>
      <c r="OHM36" s="267"/>
      <c r="OHN36" s="267"/>
      <c r="OHO36" s="267"/>
      <c r="OHP36" s="267"/>
      <c r="OHQ36" s="267"/>
      <c r="OHR36" s="267"/>
      <c r="OHS36" s="267"/>
      <c r="OHT36" s="267"/>
      <c r="OHU36" s="267"/>
      <c r="OHV36" s="267"/>
      <c r="OHW36" s="267"/>
      <c r="OHX36" s="267"/>
      <c r="OHY36" s="267"/>
      <c r="OHZ36" s="267"/>
      <c r="OIA36" s="267"/>
      <c r="OIB36" s="267"/>
      <c r="OIC36" s="267"/>
      <c r="OID36" s="267"/>
      <c r="OIE36" s="267"/>
      <c r="OIF36" s="267"/>
      <c r="OIG36" s="267"/>
      <c r="OIH36" s="267"/>
      <c r="OII36" s="267"/>
      <c r="OIJ36" s="267"/>
      <c r="OIK36" s="267"/>
      <c r="OIL36" s="267"/>
      <c r="OIM36" s="267"/>
      <c r="OIN36" s="267"/>
      <c r="OIO36" s="267"/>
      <c r="OIP36" s="267"/>
      <c r="OIQ36" s="267"/>
      <c r="OIR36" s="267"/>
      <c r="OIS36" s="267"/>
      <c r="OIT36" s="267"/>
      <c r="OIU36" s="267"/>
      <c r="OIV36" s="267"/>
      <c r="OIW36" s="267"/>
      <c r="OIX36" s="267"/>
      <c r="OIY36" s="267"/>
      <c r="OIZ36" s="267"/>
      <c r="OJA36" s="267"/>
      <c r="OJB36" s="267"/>
      <c r="OJC36" s="267"/>
      <c r="OJD36" s="267"/>
      <c r="OJE36" s="267"/>
      <c r="OJF36" s="267"/>
      <c r="OJG36" s="267"/>
      <c r="OJH36" s="267"/>
      <c r="OJI36" s="267"/>
      <c r="OJJ36" s="267"/>
      <c r="OJK36" s="267"/>
      <c r="OJL36" s="267"/>
      <c r="OJM36" s="267"/>
      <c r="OJN36" s="267"/>
      <c r="OJO36" s="267"/>
      <c r="OJP36" s="267"/>
      <c r="OJQ36" s="267"/>
      <c r="OJR36" s="267"/>
      <c r="OJS36" s="267"/>
      <c r="OJT36" s="267"/>
      <c r="OJU36" s="267"/>
      <c r="OJV36" s="267"/>
      <c r="OJW36" s="267"/>
      <c r="OJX36" s="267"/>
      <c r="OJY36" s="267"/>
      <c r="OJZ36" s="267"/>
      <c r="OKA36" s="267"/>
      <c r="OKB36" s="267"/>
      <c r="OKC36" s="267"/>
      <c r="OKD36" s="267"/>
      <c r="OKE36" s="267"/>
      <c r="OKF36" s="267"/>
      <c r="OKG36" s="267"/>
      <c r="OKH36" s="267"/>
      <c r="OKI36" s="267"/>
      <c r="OKJ36" s="267"/>
      <c r="OKK36" s="267"/>
      <c r="OKL36" s="267"/>
      <c r="OKM36" s="267"/>
      <c r="OKN36" s="267"/>
      <c r="OKO36" s="267"/>
      <c r="OKP36" s="267"/>
      <c r="OKQ36" s="267"/>
      <c r="OKR36" s="267"/>
      <c r="OKS36" s="267"/>
      <c r="OKT36" s="267"/>
      <c r="OKU36" s="267"/>
      <c r="OKV36" s="267"/>
      <c r="OKW36" s="267"/>
      <c r="OKX36" s="267"/>
      <c r="OKY36" s="267"/>
      <c r="OKZ36" s="267"/>
      <c r="OLA36" s="267"/>
      <c r="OLB36" s="267"/>
      <c r="OLC36" s="267"/>
      <c r="OLD36" s="267"/>
      <c r="OLE36" s="267"/>
      <c r="OLF36" s="267"/>
      <c r="OLG36" s="267"/>
      <c r="OLH36" s="267"/>
      <c r="OLI36" s="267"/>
      <c r="OLJ36" s="267"/>
      <c r="OLK36" s="267"/>
      <c r="OLL36" s="267"/>
      <c r="OLM36" s="267"/>
      <c r="OLN36" s="267"/>
      <c r="OLO36" s="267"/>
      <c r="OLP36" s="267"/>
      <c r="OLQ36" s="267"/>
      <c r="OLR36" s="267"/>
      <c r="OLS36" s="267"/>
      <c r="OLT36" s="267"/>
      <c r="OLU36" s="267"/>
      <c r="OLV36" s="267"/>
      <c r="OLW36" s="267"/>
      <c r="OLX36" s="267"/>
      <c r="OLY36" s="267"/>
      <c r="OLZ36" s="267"/>
      <c r="OMA36" s="267"/>
      <c r="OMB36" s="267"/>
      <c r="OMC36" s="267"/>
      <c r="OMD36" s="267"/>
      <c r="OME36" s="267"/>
      <c r="OMF36" s="267"/>
      <c r="OMG36" s="267"/>
      <c r="OMH36" s="267"/>
      <c r="OMI36" s="267"/>
      <c r="OMJ36" s="267"/>
      <c r="OMK36" s="267"/>
      <c r="OML36" s="267"/>
      <c r="OMM36" s="267"/>
      <c r="OMN36" s="267"/>
      <c r="OMO36" s="267"/>
      <c r="OMP36" s="267"/>
      <c r="OMQ36" s="267"/>
      <c r="OMR36" s="267"/>
      <c r="OMS36" s="267"/>
      <c r="OMT36" s="267"/>
      <c r="OMU36" s="267"/>
      <c r="OMV36" s="267"/>
      <c r="OMW36" s="267"/>
      <c r="OMX36" s="267"/>
      <c r="OMY36" s="267"/>
      <c r="OMZ36" s="267"/>
      <c r="ONA36" s="267"/>
      <c r="ONB36" s="267"/>
      <c r="ONC36" s="267"/>
      <c r="OND36" s="267"/>
      <c r="ONE36" s="267"/>
      <c r="ONF36" s="267"/>
      <c r="ONG36" s="267"/>
      <c r="ONH36" s="267"/>
      <c r="ONI36" s="267"/>
      <c r="ONJ36" s="267"/>
      <c r="ONK36" s="267"/>
      <c r="ONL36" s="267"/>
      <c r="ONM36" s="267"/>
      <c r="ONN36" s="267"/>
      <c r="ONO36" s="267"/>
      <c r="ONP36" s="267"/>
      <c r="ONQ36" s="267"/>
      <c r="ONR36" s="267"/>
      <c r="ONS36" s="267"/>
      <c r="ONT36" s="267"/>
      <c r="ONU36" s="267"/>
      <c r="ONV36" s="267"/>
      <c r="ONW36" s="267"/>
      <c r="ONX36" s="267"/>
      <c r="ONY36" s="267"/>
      <c r="ONZ36" s="267"/>
      <c r="OOA36" s="267"/>
      <c r="OOB36" s="267"/>
      <c r="OOC36" s="267"/>
      <c r="OOD36" s="267"/>
      <c r="OOE36" s="267"/>
      <c r="OOF36" s="267"/>
      <c r="OOG36" s="267"/>
      <c r="OOH36" s="267"/>
      <c r="OOI36" s="267"/>
      <c r="OOJ36" s="267"/>
      <c r="OOK36" s="267"/>
      <c r="OOL36" s="267"/>
      <c r="OOM36" s="267"/>
      <c r="OON36" s="267"/>
      <c r="OOO36" s="267"/>
      <c r="OOP36" s="267"/>
      <c r="OOQ36" s="267"/>
      <c r="OOR36" s="267"/>
      <c r="OOS36" s="267"/>
      <c r="OOT36" s="267"/>
      <c r="OOU36" s="267"/>
      <c r="OOV36" s="267"/>
      <c r="OOW36" s="267"/>
      <c r="OOX36" s="267"/>
      <c r="OOY36" s="267"/>
      <c r="OOZ36" s="267"/>
      <c r="OPA36" s="267"/>
      <c r="OPB36" s="267"/>
      <c r="OPC36" s="267"/>
      <c r="OPD36" s="267"/>
      <c r="OPE36" s="267"/>
      <c r="OPF36" s="267"/>
      <c r="OPG36" s="267"/>
      <c r="OPH36" s="267"/>
      <c r="OPI36" s="267"/>
      <c r="OPJ36" s="267"/>
      <c r="OPK36" s="267"/>
      <c r="OPL36" s="267"/>
      <c r="OPM36" s="267"/>
      <c r="OPN36" s="267"/>
      <c r="OPO36" s="267"/>
      <c r="OPP36" s="267"/>
      <c r="OPQ36" s="267"/>
      <c r="OPR36" s="267"/>
      <c r="OPS36" s="267"/>
      <c r="OPT36" s="267"/>
      <c r="OPU36" s="267"/>
      <c r="OPV36" s="267"/>
      <c r="OPW36" s="267"/>
      <c r="OPX36" s="267"/>
      <c r="OPY36" s="267"/>
      <c r="OPZ36" s="267"/>
      <c r="OQA36" s="267"/>
      <c r="OQB36" s="267"/>
      <c r="OQC36" s="267"/>
      <c r="OQD36" s="267"/>
      <c r="OQE36" s="267"/>
      <c r="OQF36" s="267"/>
      <c r="OQG36" s="267"/>
      <c r="OQH36" s="267"/>
      <c r="OQI36" s="267"/>
      <c r="OQJ36" s="267"/>
      <c r="OQK36" s="267"/>
      <c r="OQL36" s="267"/>
      <c r="OQM36" s="267"/>
      <c r="OQN36" s="267"/>
      <c r="OQO36" s="267"/>
      <c r="OQP36" s="267"/>
      <c r="OQQ36" s="267"/>
      <c r="OQR36" s="267"/>
      <c r="OQS36" s="267"/>
      <c r="OQT36" s="267"/>
      <c r="OQU36" s="267"/>
      <c r="OQV36" s="267"/>
      <c r="OQW36" s="267"/>
      <c r="OQX36" s="267"/>
      <c r="OQY36" s="267"/>
      <c r="OQZ36" s="267"/>
      <c r="ORA36" s="267"/>
      <c r="ORB36" s="267"/>
      <c r="ORC36" s="267"/>
      <c r="ORD36" s="267"/>
      <c r="ORE36" s="267"/>
      <c r="ORF36" s="267"/>
      <c r="ORG36" s="267"/>
      <c r="ORH36" s="267"/>
      <c r="ORI36" s="267"/>
      <c r="ORJ36" s="267"/>
      <c r="ORK36" s="267"/>
      <c r="ORL36" s="267"/>
      <c r="ORM36" s="267"/>
      <c r="ORN36" s="267"/>
      <c r="ORO36" s="267"/>
      <c r="ORP36" s="267"/>
      <c r="ORQ36" s="267"/>
      <c r="ORR36" s="267"/>
      <c r="ORS36" s="267"/>
      <c r="ORT36" s="267"/>
      <c r="ORU36" s="267"/>
      <c r="ORV36" s="267"/>
      <c r="ORW36" s="267"/>
      <c r="ORX36" s="267"/>
      <c r="ORY36" s="267"/>
      <c r="ORZ36" s="267"/>
      <c r="OSA36" s="267"/>
      <c r="OSB36" s="267"/>
      <c r="OSC36" s="267"/>
      <c r="OSD36" s="267"/>
      <c r="OSE36" s="267"/>
      <c r="OSF36" s="267"/>
      <c r="OSG36" s="267"/>
      <c r="OSH36" s="267"/>
      <c r="OSI36" s="267"/>
      <c r="OSJ36" s="267"/>
      <c r="OSK36" s="267"/>
      <c r="OSL36" s="267"/>
      <c r="OSM36" s="267"/>
      <c r="OSN36" s="267"/>
      <c r="OSO36" s="267"/>
      <c r="OSP36" s="267"/>
      <c r="OSQ36" s="267"/>
      <c r="OSR36" s="267"/>
      <c r="OSS36" s="267"/>
      <c r="OST36" s="267"/>
      <c r="OSU36" s="267"/>
      <c r="OSV36" s="267"/>
      <c r="OSW36" s="267"/>
      <c r="OSX36" s="267"/>
      <c r="OSY36" s="267"/>
      <c r="OSZ36" s="267"/>
      <c r="OTA36" s="267"/>
      <c r="OTB36" s="267"/>
      <c r="OTC36" s="267"/>
      <c r="OTD36" s="267"/>
      <c r="OTE36" s="267"/>
      <c r="OTF36" s="267"/>
      <c r="OTG36" s="267"/>
      <c r="OTH36" s="267"/>
      <c r="OTI36" s="267"/>
      <c r="OTJ36" s="267"/>
      <c r="OTK36" s="267"/>
      <c r="OTL36" s="267"/>
      <c r="OTM36" s="267"/>
      <c r="OTN36" s="267"/>
      <c r="OTO36" s="267"/>
      <c r="OTP36" s="267"/>
      <c r="OTQ36" s="267"/>
      <c r="OTR36" s="267"/>
      <c r="OTS36" s="267"/>
      <c r="OTT36" s="267"/>
      <c r="OTU36" s="267"/>
      <c r="OTV36" s="267"/>
      <c r="OTW36" s="267"/>
      <c r="OTX36" s="267"/>
      <c r="OTY36" s="267"/>
      <c r="OTZ36" s="267"/>
      <c r="OUA36" s="267"/>
      <c r="OUB36" s="267"/>
      <c r="OUC36" s="267"/>
      <c r="OUD36" s="267"/>
      <c r="OUE36" s="267"/>
      <c r="OUF36" s="267"/>
      <c r="OUG36" s="267"/>
      <c r="OUH36" s="267"/>
      <c r="OUI36" s="267"/>
      <c r="OUJ36" s="267"/>
      <c r="OUK36" s="267"/>
      <c r="OUL36" s="267"/>
      <c r="OUM36" s="267"/>
      <c r="OUN36" s="267"/>
      <c r="OUO36" s="267"/>
      <c r="OUP36" s="267"/>
      <c r="OUQ36" s="267"/>
      <c r="OUR36" s="267"/>
      <c r="OUS36" s="267"/>
      <c r="OUT36" s="267"/>
      <c r="OUU36" s="267"/>
      <c r="OUV36" s="267"/>
      <c r="OUW36" s="267"/>
      <c r="OUX36" s="267"/>
      <c r="OUY36" s="267"/>
      <c r="OUZ36" s="267"/>
      <c r="OVA36" s="267"/>
      <c r="OVB36" s="267"/>
      <c r="OVC36" s="267"/>
      <c r="OVD36" s="267"/>
      <c r="OVE36" s="267"/>
      <c r="OVF36" s="267"/>
      <c r="OVG36" s="267"/>
      <c r="OVH36" s="267"/>
      <c r="OVI36" s="267"/>
      <c r="OVJ36" s="267"/>
      <c r="OVK36" s="267"/>
      <c r="OVL36" s="267"/>
      <c r="OVM36" s="267"/>
      <c r="OVN36" s="267"/>
      <c r="OVO36" s="267"/>
      <c r="OVP36" s="267"/>
      <c r="OVQ36" s="267"/>
      <c r="OVR36" s="267"/>
      <c r="OVS36" s="267"/>
      <c r="OVT36" s="267"/>
      <c r="OVU36" s="267"/>
      <c r="OVV36" s="267"/>
      <c r="OVW36" s="267"/>
      <c r="OVX36" s="267"/>
      <c r="OVY36" s="267"/>
      <c r="OVZ36" s="267"/>
      <c r="OWA36" s="267"/>
      <c r="OWB36" s="267"/>
      <c r="OWC36" s="267"/>
      <c r="OWD36" s="267"/>
      <c r="OWE36" s="267"/>
      <c r="OWF36" s="267"/>
      <c r="OWG36" s="267"/>
      <c r="OWH36" s="267"/>
      <c r="OWI36" s="267"/>
      <c r="OWJ36" s="267"/>
      <c r="OWK36" s="267"/>
      <c r="OWL36" s="267"/>
      <c r="OWM36" s="267"/>
      <c r="OWN36" s="267"/>
      <c r="OWO36" s="267"/>
      <c r="OWP36" s="267"/>
      <c r="OWQ36" s="267"/>
      <c r="OWR36" s="267"/>
      <c r="OWS36" s="267"/>
      <c r="OWT36" s="267"/>
      <c r="OWU36" s="267"/>
      <c r="OWV36" s="267"/>
      <c r="OWW36" s="267"/>
      <c r="OWX36" s="267"/>
      <c r="OWY36" s="267"/>
      <c r="OWZ36" s="267"/>
      <c r="OXA36" s="267"/>
      <c r="OXB36" s="267"/>
      <c r="OXC36" s="267"/>
      <c r="OXD36" s="267"/>
      <c r="OXE36" s="267"/>
      <c r="OXF36" s="267"/>
      <c r="OXG36" s="267"/>
      <c r="OXH36" s="267"/>
      <c r="OXI36" s="267"/>
      <c r="OXJ36" s="267"/>
      <c r="OXK36" s="267"/>
      <c r="OXL36" s="267"/>
      <c r="OXM36" s="267"/>
      <c r="OXN36" s="267"/>
      <c r="OXO36" s="267"/>
      <c r="OXP36" s="267"/>
      <c r="OXQ36" s="267"/>
      <c r="OXR36" s="267"/>
      <c r="OXS36" s="267"/>
      <c r="OXT36" s="267"/>
      <c r="OXU36" s="267"/>
      <c r="OXV36" s="267"/>
      <c r="OXW36" s="267"/>
      <c r="OXX36" s="267"/>
      <c r="OXY36" s="267"/>
      <c r="OXZ36" s="267"/>
      <c r="OYA36" s="267"/>
      <c r="OYB36" s="267"/>
      <c r="OYC36" s="267"/>
      <c r="OYD36" s="267"/>
      <c r="OYE36" s="267"/>
      <c r="OYF36" s="267"/>
      <c r="OYG36" s="267"/>
      <c r="OYH36" s="267"/>
      <c r="OYI36" s="267"/>
      <c r="OYJ36" s="267"/>
      <c r="OYK36" s="267"/>
      <c r="OYL36" s="267"/>
      <c r="OYM36" s="267"/>
      <c r="OYN36" s="267"/>
      <c r="OYO36" s="267"/>
      <c r="OYP36" s="267"/>
      <c r="OYQ36" s="267"/>
      <c r="OYR36" s="267"/>
      <c r="OYS36" s="267"/>
      <c r="OYT36" s="267"/>
      <c r="OYU36" s="267"/>
      <c r="OYV36" s="267"/>
      <c r="OYW36" s="267"/>
      <c r="OYX36" s="267"/>
      <c r="OYY36" s="267"/>
      <c r="OYZ36" s="267"/>
      <c r="OZA36" s="267"/>
      <c r="OZB36" s="267"/>
      <c r="OZC36" s="267"/>
      <c r="OZD36" s="267"/>
      <c r="OZE36" s="267"/>
      <c r="OZF36" s="267"/>
      <c r="OZG36" s="267"/>
      <c r="OZH36" s="267"/>
      <c r="OZI36" s="267"/>
      <c r="OZJ36" s="267"/>
      <c r="OZK36" s="267"/>
      <c r="OZL36" s="267"/>
      <c r="OZM36" s="267"/>
      <c r="OZN36" s="267"/>
      <c r="OZO36" s="267"/>
      <c r="OZP36" s="267"/>
      <c r="OZQ36" s="267"/>
      <c r="OZR36" s="267"/>
      <c r="OZS36" s="267"/>
      <c r="OZT36" s="267"/>
      <c r="OZU36" s="267"/>
      <c r="OZV36" s="267"/>
      <c r="OZW36" s="267"/>
      <c r="OZX36" s="267"/>
      <c r="OZY36" s="267"/>
      <c r="OZZ36" s="267"/>
      <c r="PAA36" s="267"/>
      <c r="PAB36" s="267"/>
      <c r="PAC36" s="267"/>
      <c r="PAD36" s="267"/>
      <c r="PAE36" s="267"/>
      <c r="PAF36" s="267"/>
      <c r="PAG36" s="267"/>
      <c r="PAH36" s="267"/>
      <c r="PAI36" s="267"/>
      <c r="PAJ36" s="267"/>
      <c r="PAK36" s="267"/>
      <c r="PAL36" s="267"/>
      <c r="PAM36" s="267"/>
      <c r="PAN36" s="267"/>
      <c r="PAO36" s="267"/>
      <c r="PAP36" s="267"/>
      <c r="PAQ36" s="267"/>
      <c r="PAR36" s="267"/>
      <c r="PAS36" s="267"/>
      <c r="PAT36" s="267"/>
      <c r="PAU36" s="267"/>
      <c r="PAV36" s="267"/>
      <c r="PAW36" s="267"/>
      <c r="PAX36" s="267"/>
      <c r="PAY36" s="267"/>
      <c r="PAZ36" s="267"/>
      <c r="PBA36" s="267"/>
      <c r="PBB36" s="267"/>
      <c r="PBC36" s="267"/>
      <c r="PBD36" s="267"/>
      <c r="PBE36" s="267"/>
      <c r="PBF36" s="267"/>
      <c r="PBG36" s="267"/>
      <c r="PBH36" s="267"/>
      <c r="PBI36" s="267"/>
      <c r="PBJ36" s="267"/>
      <c r="PBK36" s="267"/>
      <c r="PBL36" s="267"/>
      <c r="PBM36" s="267"/>
      <c r="PBN36" s="267"/>
      <c r="PBO36" s="267"/>
      <c r="PBP36" s="267"/>
      <c r="PBQ36" s="267"/>
      <c r="PBR36" s="267"/>
      <c r="PBS36" s="267"/>
      <c r="PBT36" s="267"/>
      <c r="PBU36" s="267"/>
      <c r="PBV36" s="267"/>
      <c r="PBW36" s="267"/>
      <c r="PBX36" s="267"/>
      <c r="PBY36" s="267"/>
      <c r="PBZ36" s="267"/>
      <c r="PCA36" s="267"/>
      <c r="PCB36" s="267"/>
      <c r="PCC36" s="267"/>
      <c r="PCD36" s="267"/>
      <c r="PCE36" s="267"/>
      <c r="PCF36" s="267"/>
      <c r="PCG36" s="267"/>
      <c r="PCH36" s="267"/>
      <c r="PCI36" s="267"/>
      <c r="PCJ36" s="267"/>
      <c r="PCK36" s="267"/>
      <c r="PCL36" s="267"/>
      <c r="PCM36" s="267"/>
      <c r="PCN36" s="267"/>
      <c r="PCO36" s="267"/>
      <c r="PCP36" s="267"/>
      <c r="PCQ36" s="267"/>
      <c r="PCR36" s="267"/>
      <c r="PCS36" s="267"/>
      <c r="PCT36" s="267"/>
      <c r="PCU36" s="267"/>
      <c r="PCV36" s="267"/>
      <c r="PCW36" s="267"/>
      <c r="PCX36" s="267"/>
      <c r="PCY36" s="267"/>
      <c r="PCZ36" s="267"/>
      <c r="PDA36" s="267"/>
      <c r="PDB36" s="267"/>
      <c r="PDC36" s="267"/>
      <c r="PDD36" s="267"/>
      <c r="PDE36" s="267"/>
      <c r="PDF36" s="267"/>
      <c r="PDG36" s="267"/>
      <c r="PDH36" s="267"/>
      <c r="PDI36" s="267"/>
      <c r="PDJ36" s="267"/>
      <c r="PDK36" s="267"/>
      <c r="PDL36" s="267"/>
      <c r="PDM36" s="267"/>
      <c r="PDN36" s="267"/>
      <c r="PDO36" s="267"/>
      <c r="PDP36" s="267"/>
      <c r="PDQ36" s="267"/>
      <c r="PDR36" s="267"/>
      <c r="PDS36" s="267"/>
      <c r="PDT36" s="267"/>
      <c r="PDU36" s="267"/>
      <c r="PDV36" s="267"/>
      <c r="PDW36" s="267"/>
      <c r="PDX36" s="267"/>
      <c r="PDY36" s="267"/>
      <c r="PDZ36" s="267"/>
      <c r="PEA36" s="267"/>
      <c r="PEB36" s="267"/>
      <c r="PEC36" s="267"/>
      <c r="PED36" s="267"/>
      <c r="PEE36" s="267"/>
      <c r="PEF36" s="267"/>
      <c r="PEG36" s="267"/>
      <c r="PEH36" s="267"/>
      <c r="PEI36" s="267"/>
      <c r="PEJ36" s="267"/>
      <c r="PEK36" s="267"/>
      <c r="PEL36" s="267"/>
      <c r="PEM36" s="267"/>
      <c r="PEN36" s="267"/>
      <c r="PEO36" s="267"/>
      <c r="PEP36" s="267"/>
      <c r="PEQ36" s="267"/>
      <c r="PER36" s="267"/>
      <c r="PES36" s="267"/>
      <c r="PET36" s="267"/>
      <c r="PEU36" s="267"/>
      <c r="PEV36" s="267"/>
      <c r="PEW36" s="267"/>
      <c r="PEX36" s="267"/>
      <c r="PEY36" s="267"/>
      <c r="PEZ36" s="267"/>
      <c r="PFA36" s="267"/>
      <c r="PFB36" s="267"/>
      <c r="PFC36" s="267"/>
      <c r="PFD36" s="267"/>
      <c r="PFE36" s="267"/>
      <c r="PFF36" s="267"/>
      <c r="PFG36" s="267"/>
      <c r="PFH36" s="267"/>
      <c r="PFI36" s="267"/>
      <c r="PFJ36" s="267"/>
      <c r="PFK36" s="267"/>
      <c r="PFL36" s="267"/>
      <c r="PFM36" s="267"/>
      <c r="PFN36" s="267"/>
      <c r="PFO36" s="267"/>
      <c r="PFP36" s="267"/>
      <c r="PFQ36" s="267"/>
      <c r="PFR36" s="267"/>
      <c r="PFS36" s="267"/>
      <c r="PFT36" s="267"/>
      <c r="PFU36" s="267"/>
      <c r="PFV36" s="267"/>
      <c r="PFW36" s="267"/>
      <c r="PFX36" s="267"/>
      <c r="PFY36" s="267"/>
      <c r="PFZ36" s="267"/>
      <c r="PGA36" s="267"/>
      <c r="PGB36" s="267"/>
      <c r="PGC36" s="267"/>
      <c r="PGD36" s="267"/>
      <c r="PGE36" s="267"/>
      <c r="PGF36" s="267"/>
      <c r="PGG36" s="267"/>
      <c r="PGH36" s="267"/>
      <c r="PGI36" s="267"/>
      <c r="PGJ36" s="267"/>
      <c r="PGK36" s="267"/>
      <c r="PGL36" s="267"/>
      <c r="PGM36" s="267"/>
      <c r="PGN36" s="267"/>
      <c r="PGO36" s="267"/>
      <c r="PGP36" s="267"/>
      <c r="PGQ36" s="267"/>
      <c r="PGR36" s="267"/>
      <c r="PGS36" s="267"/>
      <c r="PGT36" s="267"/>
      <c r="PGU36" s="267"/>
      <c r="PGV36" s="267"/>
      <c r="PGW36" s="267"/>
      <c r="PGX36" s="267"/>
      <c r="PGY36" s="267"/>
      <c r="PGZ36" s="267"/>
      <c r="PHA36" s="267"/>
      <c r="PHB36" s="267"/>
      <c r="PHC36" s="267"/>
      <c r="PHD36" s="267"/>
      <c r="PHE36" s="267"/>
      <c r="PHF36" s="267"/>
      <c r="PHG36" s="267"/>
      <c r="PHH36" s="267"/>
      <c r="PHI36" s="267"/>
      <c r="PHJ36" s="267"/>
      <c r="PHK36" s="267"/>
      <c r="PHL36" s="267"/>
      <c r="PHM36" s="267"/>
      <c r="PHN36" s="267"/>
      <c r="PHO36" s="267"/>
      <c r="PHP36" s="267"/>
      <c r="PHQ36" s="267"/>
      <c r="PHR36" s="267"/>
      <c r="PHS36" s="267"/>
      <c r="PHT36" s="267"/>
      <c r="PHU36" s="267"/>
      <c r="PHV36" s="267"/>
      <c r="PHW36" s="267"/>
      <c r="PHX36" s="267"/>
      <c r="PHY36" s="267"/>
      <c r="PHZ36" s="267"/>
      <c r="PIA36" s="267"/>
      <c r="PIB36" s="267"/>
      <c r="PIC36" s="267"/>
      <c r="PID36" s="267"/>
      <c r="PIE36" s="267"/>
      <c r="PIF36" s="267"/>
      <c r="PIG36" s="267"/>
      <c r="PIH36" s="267"/>
      <c r="PII36" s="267"/>
      <c r="PIJ36" s="267"/>
      <c r="PIK36" s="267"/>
      <c r="PIL36" s="267"/>
      <c r="PIM36" s="267"/>
      <c r="PIN36" s="267"/>
      <c r="PIO36" s="267"/>
      <c r="PIP36" s="267"/>
      <c r="PIQ36" s="267"/>
      <c r="PIR36" s="267"/>
      <c r="PIS36" s="267"/>
      <c r="PIT36" s="267"/>
      <c r="PIU36" s="267"/>
      <c r="PIV36" s="267"/>
      <c r="PIW36" s="267"/>
      <c r="PIX36" s="267"/>
      <c r="PIY36" s="267"/>
      <c r="PIZ36" s="267"/>
      <c r="PJA36" s="267"/>
      <c r="PJB36" s="267"/>
      <c r="PJC36" s="267"/>
      <c r="PJD36" s="267"/>
      <c r="PJE36" s="267"/>
      <c r="PJF36" s="267"/>
      <c r="PJG36" s="267"/>
      <c r="PJH36" s="267"/>
      <c r="PJI36" s="267"/>
      <c r="PJJ36" s="267"/>
      <c r="PJK36" s="267"/>
      <c r="PJL36" s="267"/>
      <c r="PJM36" s="267"/>
      <c r="PJN36" s="267"/>
      <c r="PJO36" s="267"/>
      <c r="PJP36" s="267"/>
      <c r="PJQ36" s="267"/>
      <c r="PJR36" s="267"/>
      <c r="PJS36" s="267"/>
      <c r="PJT36" s="267"/>
      <c r="PJU36" s="267"/>
      <c r="PJV36" s="267"/>
      <c r="PJW36" s="267"/>
      <c r="PJX36" s="267"/>
      <c r="PJY36" s="267"/>
      <c r="PJZ36" s="267"/>
      <c r="PKA36" s="267"/>
      <c r="PKB36" s="267"/>
      <c r="PKC36" s="267"/>
      <c r="PKD36" s="267"/>
      <c r="PKE36" s="267"/>
      <c r="PKF36" s="267"/>
      <c r="PKG36" s="267"/>
      <c r="PKH36" s="267"/>
      <c r="PKI36" s="267"/>
      <c r="PKJ36" s="267"/>
      <c r="PKK36" s="267"/>
      <c r="PKL36" s="267"/>
      <c r="PKM36" s="267"/>
      <c r="PKN36" s="267"/>
      <c r="PKO36" s="267"/>
      <c r="PKP36" s="267"/>
      <c r="PKQ36" s="267"/>
      <c r="PKR36" s="267"/>
      <c r="PKS36" s="267"/>
      <c r="PKT36" s="267"/>
      <c r="PKU36" s="267"/>
      <c r="PKV36" s="267"/>
      <c r="PKW36" s="267"/>
      <c r="PKX36" s="267"/>
      <c r="PKY36" s="267"/>
      <c r="PKZ36" s="267"/>
      <c r="PLA36" s="267"/>
      <c r="PLB36" s="267"/>
      <c r="PLC36" s="267"/>
      <c r="PLD36" s="267"/>
      <c r="PLE36" s="267"/>
      <c r="PLF36" s="267"/>
      <c r="PLG36" s="267"/>
      <c r="PLH36" s="267"/>
      <c r="PLI36" s="267"/>
      <c r="PLJ36" s="267"/>
      <c r="PLK36" s="267"/>
      <c r="PLL36" s="267"/>
      <c r="PLM36" s="267"/>
      <c r="PLN36" s="267"/>
      <c r="PLO36" s="267"/>
      <c r="PLP36" s="267"/>
      <c r="PLQ36" s="267"/>
      <c r="PLR36" s="267"/>
      <c r="PLS36" s="267"/>
      <c r="PLT36" s="267"/>
      <c r="PLU36" s="267"/>
      <c r="PLV36" s="267"/>
      <c r="PLW36" s="267"/>
      <c r="PLX36" s="267"/>
      <c r="PLY36" s="267"/>
      <c r="PLZ36" s="267"/>
      <c r="PMA36" s="267"/>
      <c r="PMB36" s="267"/>
      <c r="PMC36" s="267"/>
      <c r="PMD36" s="267"/>
      <c r="PME36" s="267"/>
      <c r="PMF36" s="267"/>
      <c r="PMG36" s="267"/>
      <c r="PMH36" s="267"/>
      <c r="PMI36" s="267"/>
      <c r="PMJ36" s="267"/>
      <c r="PMK36" s="267"/>
      <c r="PML36" s="267"/>
      <c r="PMM36" s="267"/>
      <c r="PMN36" s="267"/>
      <c r="PMO36" s="267"/>
      <c r="PMP36" s="267"/>
      <c r="PMQ36" s="267"/>
      <c r="PMR36" s="267"/>
      <c r="PMS36" s="267"/>
      <c r="PMT36" s="267"/>
      <c r="PMU36" s="267"/>
      <c r="PMV36" s="267"/>
      <c r="PMW36" s="267"/>
      <c r="PMX36" s="267"/>
      <c r="PMY36" s="267"/>
      <c r="PMZ36" s="267"/>
      <c r="PNA36" s="267"/>
      <c r="PNB36" s="267"/>
      <c r="PNC36" s="267"/>
      <c r="PND36" s="267"/>
      <c r="PNE36" s="267"/>
      <c r="PNF36" s="267"/>
      <c r="PNG36" s="267"/>
      <c r="PNH36" s="267"/>
      <c r="PNI36" s="267"/>
      <c r="PNJ36" s="267"/>
      <c r="PNK36" s="267"/>
      <c r="PNL36" s="267"/>
      <c r="PNM36" s="267"/>
      <c r="PNN36" s="267"/>
      <c r="PNO36" s="267"/>
      <c r="PNP36" s="267"/>
      <c r="PNQ36" s="267"/>
      <c r="PNR36" s="267"/>
      <c r="PNS36" s="267"/>
      <c r="PNT36" s="267"/>
      <c r="PNU36" s="267"/>
      <c r="PNV36" s="267"/>
      <c r="PNW36" s="267"/>
      <c r="PNX36" s="267"/>
      <c r="PNY36" s="267"/>
      <c r="PNZ36" s="267"/>
      <c r="POA36" s="267"/>
      <c r="POB36" s="267"/>
      <c r="POC36" s="267"/>
      <c r="POD36" s="267"/>
      <c r="POE36" s="267"/>
      <c r="POF36" s="267"/>
      <c r="POG36" s="267"/>
      <c r="POH36" s="267"/>
      <c r="POI36" s="267"/>
      <c r="POJ36" s="267"/>
      <c r="POK36" s="267"/>
      <c r="POL36" s="267"/>
      <c r="POM36" s="267"/>
      <c r="PON36" s="267"/>
      <c r="POO36" s="267"/>
      <c r="POP36" s="267"/>
      <c r="POQ36" s="267"/>
      <c r="POR36" s="267"/>
      <c r="POS36" s="267"/>
      <c r="POT36" s="267"/>
      <c r="POU36" s="267"/>
      <c r="POV36" s="267"/>
      <c r="POW36" s="267"/>
      <c r="POX36" s="267"/>
      <c r="POY36" s="267"/>
      <c r="POZ36" s="267"/>
      <c r="PPA36" s="267"/>
      <c r="PPB36" s="267"/>
      <c r="PPC36" s="267"/>
      <c r="PPD36" s="267"/>
      <c r="PPE36" s="267"/>
      <c r="PPF36" s="267"/>
      <c r="PPG36" s="267"/>
      <c r="PPH36" s="267"/>
      <c r="PPI36" s="267"/>
      <c r="PPJ36" s="267"/>
      <c r="PPK36" s="267"/>
      <c r="PPL36" s="267"/>
      <c r="PPM36" s="267"/>
      <c r="PPN36" s="267"/>
      <c r="PPO36" s="267"/>
      <c r="PPP36" s="267"/>
      <c r="PPQ36" s="267"/>
      <c r="PPR36" s="267"/>
      <c r="PPS36" s="267"/>
      <c r="PPT36" s="267"/>
      <c r="PPU36" s="267"/>
      <c r="PPV36" s="267"/>
      <c r="PPW36" s="267"/>
      <c r="PPX36" s="267"/>
      <c r="PPY36" s="267"/>
      <c r="PPZ36" s="267"/>
      <c r="PQA36" s="267"/>
      <c r="PQB36" s="267"/>
      <c r="PQC36" s="267"/>
      <c r="PQD36" s="267"/>
      <c r="PQE36" s="267"/>
      <c r="PQF36" s="267"/>
      <c r="PQG36" s="267"/>
      <c r="PQH36" s="267"/>
      <c r="PQI36" s="267"/>
      <c r="PQJ36" s="267"/>
      <c r="PQK36" s="267"/>
      <c r="PQL36" s="267"/>
      <c r="PQM36" s="267"/>
      <c r="PQN36" s="267"/>
      <c r="PQO36" s="267"/>
      <c r="PQP36" s="267"/>
      <c r="PQQ36" s="267"/>
      <c r="PQR36" s="267"/>
      <c r="PQS36" s="267"/>
      <c r="PQT36" s="267"/>
      <c r="PQU36" s="267"/>
      <c r="PQV36" s="267"/>
      <c r="PQW36" s="267"/>
      <c r="PQX36" s="267"/>
      <c r="PQY36" s="267"/>
      <c r="PQZ36" s="267"/>
      <c r="PRA36" s="267"/>
      <c r="PRB36" s="267"/>
      <c r="PRC36" s="267"/>
      <c r="PRD36" s="267"/>
      <c r="PRE36" s="267"/>
      <c r="PRF36" s="267"/>
      <c r="PRG36" s="267"/>
      <c r="PRH36" s="267"/>
      <c r="PRI36" s="267"/>
      <c r="PRJ36" s="267"/>
      <c r="PRK36" s="267"/>
      <c r="PRL36" s="267"/>
      <c r="PRM36" s="267"/>
      <c r="PRN36" s="267"/>
      <c r="PRO36" s="267"/>
      <c r="PRP36" s="267"/>
      <c r="PRQ36" s="267"/>
      <c r="PRR36" s="267"/>
      <c r="PRS36" s="267"/>
      <c r="PRT36" s="267"/>
      <c r="PRU36" s="267"/>
      <c r="PRV36" s="267"/>
      <c r="PRW36" s="267"/>
      <c r="PRX36" s="267"/>
      <c r="PRY36" s="267"/>
      <c r="PRZ36" s="267"/>
      <c r="PSA36" s="267"/>
      <c r="PSB36" s="267"/>
      <c r="PSC36" s="267"/>
      <c r="PSD36" s="267"/>
      <c r="PSE36" s="267"/>
      <c r="PSF36" s="267"/>
      <c r="PSG36" s="267"/>
      <c r="PSH36" s="267"/>
      <c r="PSI36" s="267"/>
      <c r="PSJ36" s="267"/>
      <c r="PSK36" s="267"/>
      <c r="PSL36" s="267"/>
      <c r="PSM36" s="267"/>
      <c r="PSN36" s="267"/>
      <c r="PSO36" s="267"/>
      <c r="PSP36" s="267"/>
      <c r="PSQ36" s="267"/>
      <c r="PSR36" s="267"/>
      <c r="PSS36" s="267"/>
      <c r="PST36" s="267"/>
      <c r="PSU36" s="267"/>
      <c r="PSV36" s="267"/>
      <c r="PSW36" s="267"/>
      <c r="PSX36" s="267"/>
      <c r="PSY36" s="267"/>
      <c r="PSZ36" s="267"/>
      <c r="PTA36" s="267"/>
      <c r="PTB36" s="267"/>
      <c r="PTC36" s="267"/>
      <c r="PTD36" s="267"/>
      <c r="PTE36" s="267"/>
      <c r="PTF36" s="267"/>
      <c r="PTG36" s="267"/>
      <c r="PTH36" s="267"/>
      <c r="PTI36" s="267"/>
      <c r="PTJ36" s="267"/>
      <c r="PTK36" s="267"/>
      <c r="PTL36" s="267"/>
      <c r="PTM36" s="267"/>
      <c r="PTN36" s="267"/>
      <c r="PTO36" s="267"/>
      <c r="PTP36" s="267"/>
      <c r="PTQ36" s="267"/>
      <c r="PTR36" s="267"/>
      <c r="PTS36" s="267"/>
      <c r="PTT36" s="267"/>
      <c r="PTU36" s="267"/>
      <c r="PTV36" s="267"/>
      <c r="PTW36" s="267"/>
      <c r="PTX36" s="267"/>
      <c r="PTY36" s="267"/>
      <c r="PTZ36" s="267"/>
      <c r="PUA36" s="267"/>
      <c r="PUB36" s="267"/>
      <c r="PUC36" s="267"/>
      <c r="PUD36" s="267"/>
      <c r="PUE36" s="267"/>
      <c r="PUF36" s="267"/>
      <c r="PUG36" s="267"/>
      <c r="PUH36" s="267"/>
      <c r="PUI36" s="267"/>
      <c r="PUJ36" s="267"/>
      <c r="PUK36" s="267"/>
      <c r="PUL36" s="267"/>
      <c r="PUM36" s="267"/>
      <c r="PUN36" s="267"/>
      <c r="PUO36" s="267"/>
      <c r="PUP36" s="267"/>
      <c r="PUQ36" s="267"/>
      <c r="PUR36" s="267"/>
      <c r="PUS36" s="267"/>
      <c r="PUT36" s="267"/>
      <c r="PUU36" s="267"/>
      <c r="PUV36" s="267"/>
      <c r="PUW36" s="267"/>
      <c r="PUX36" s="267"/>
      <c r="PUY36" s="267"/>
      <c r="PUZ36" s="267"/>
      <c r="PVA36" s="267"/>
      <c r="PVB36" s="267"/>
      <c r="PVC36" s="267"/>
      <c r="PVD36" s="267"/>
      <c r="PVE36" s="267"/>
      <c r="PVF36" s="267"/>
      <c r="PVG36" s="267"/>
      <c r="PVH36" s="267"/>
      <c r="PVI36" s="267"/>
      <c r="PVJ36" s="267"/>
      <c r="PVK36" s="267"/>
      <c r="PVL36" s="267"/>
      <c r="PVM36" s="267"/>
      <c r="PVN36" s="267"/>
      <c r="PVO36" s="267"/>
      <c r="PVP36" s="267"/>
      <c r="PVQ36" s="267"/>
      <c r="PVR36" s="267"/>
      <c r="PVS36" s="267"/>
      <c r="PVT36" s="267"/>
      <c r="PVU36" s="267"/>
      <c r="PVV36" s="267"/>
      <c r="PVW36" s="267"/>
      <c r="PVX36" s="267"/>
      <c r="PVY36" s="267"/>
      <c r="PVZ36" s="267"/>
      <c r="PWA36" s="267"/>
      <c r="PWB36" s="267"/>
      <c r="PWC36" s="267"/>
      <c r="PWD36" s="267"/>
      <c r="PWE36" s="267"/>
      <c r="PWF36" s="267"/>
      <c r="PWG36" s="267"/>
      <c r="PWH36" s="267"/>
      <c r="PWI36" s="267"/>
      <c r="PWJ36" s="267"/>
      <c r="PWK36" s="267"/>
      <c r="PWL36" s="267"/>
      <c r="PWM36" s="267"/>
      <c r="PWN36" s="267"/>
      <c r="PWO36" s="267"/>
      <c r="PWP36" s="267"/>
      <c r="PWQ36" s="267"/>
      <c r="PWR36" s="267"/>
      <c r="PWS36" s="267"/>
      <c r="PWT36" s="267"/>
      <c r="PWU36" s="267"/>
      <c r="PWV36" s="267"/>
      <c r="PWW36" s="267"/>
      <c r="PWX36" s="267"/>
      <c r="PWY36" s="267"/>
      <c r="PWZ36" s="267"/>
      <c r="PXA36" s="267"/>
      <c r="PXB36" s="267"/>
      <c r="PXC36" s="267"/>
      <c r="PXD36" s="267"/>
      <c r="PXE36" s="267"/>
      <c r="PXF36" s="267"/>
      <c r="PXG36" s="267"/>
      <c r="PXH36" s="267"/>
      <c r="PXI36" s="267"/>
      <c r="PXJ36" s="267"/>
      <c r="PXK36" s="267"/>
      <c r="PXL36" s="267"/>
      <c r="PXM36" s="267"/>
      <c r="PXN36" s="267"/>
      <c r="PXO36" s="267"/>
      <c r="PXP36" s="267"/>
      <c r="PXQ36" s="267"/>
      <c r="PXR36" s="267"/>
      <c r="PXS36" s="267"/>
      <c r="PXT36" s="267"/>
      <c r="PXU36" s="267"/>
      <c r="PXV36" s="267"/>
      <c r="PXW36" s="267"/>
      <c r="PXX36" s="267"/>
      <c r="PXY36" s="267"/>
      <c r="PXZ36" s="267"/>
      <c r="PYA36" s="267"/>
      <c r="PYB36" s="267"/>
      <c r="PYC36" s="267"/>
      <c r="PYD36" s="267"/>
      <c r="PYE36" s="267"/>
      <c r="PYF36" s="267"/>
      <c r="PYG36" s="267"/>
      <c r="PYH36" s="267"/>
      <c r="PYI36" s="267"/>
      <c r="PYJ36" s="267"/>
      <c r="PYK36" s="267"/>
      <c r="PYL36" s="267"/>
      <c r="PYM36" s="267"/>
      <c r="PYN36" s="267"/>
      <c r="PYO36" s="267"/>
      <c r="PYP36" s="267"/>
      <c r="PYQ36" s="267"/>
      <c r="PYR36" s="267"/>
      <c r="PYS36" s="267"/>
      <c r="PYT36" s="267"/>
      <c r="PYU36" s="267"/>
      <c r="PYV36" s="267"/>
      <c r="PYW36" s="267"/>
      <c r="PYX36" s="267"/>
      <c r="PYY36" s="267"/>
      <c r="PYZ36" s="267"/>
      <c r="PZA36" s="267"/>
      <c r="PZB36" s="267"/>
      <c r="PZC36" s="267"/>
      <c r="PZD36" s="267"/>
      <c r="PZE36" s="267"/>
      <c r="PZF36" s="267"/>
      <c r="PZG36" s="267"/>
      <c r="PZH36" s="267"/>
      <c r="PZI36" s="267"/>
      <c r="PZJ36" s="267"/>
      <c r="PZK36" s="267"/>
      <c r="PZL36" s="267"/>
      <c r="PZM36" s="267"/>
      <c r="PZN36" s="267"/>
      <c r="PZO36" s="267"/>
      <c r="PZP36" s="267"/>
      <c r="PZQ36" s="267"/>
      <c r="PZR36" s="267"/>
      <c r="PZS36" s="267"/>
      <c r="PZT36" s="267"/>
      <c r="PZU36" s="267"/>
      <c r="PZV36" s="267"/>
      <c r="PZW36" s="267"/>
      <c r="PZX36" s="267"/>
      <c r="PZY36" s="267"/>
      <c r="PZZ36" s="267"/>
      <c r="QAA36" s="267"/>
      <c r="QAB36" s="267"/>
      <c r="QAC36" s="267"/>
      <c r="QAD36" s="267"/>
      <c r="QAE36" s="267"/>
      <c r="QAF36" s="267"/>
      <c r="QAG36" s="267"/>
      <c r="QAH36" s="267"/>
      <c r="QAI36" s="267"/>
      <c r="QAJ36" s="267"/>
      <c r="QAK36" s="267"/>
      <c r="QAL36" s="267"/>
      <c r="QAM36" s="267"/>
      <c r="QAN36" s="267"/>
      <c r="QAO36" s="267"/>
      <c r="QAP36" s="267"/>
      <c r="QAQ36" s="267"/>
      <c r="QAR36" s="267"/>
      <c r="QAS36" s="267"/>
      <c r="QAT36" s="267"/>
      <c r="QAU36" s="267"/>
      <c r="QAV36" s="267"/>
      <c r="QAW36" s="267"/>
      <c r="QAX36" s="267"/>
      <c r="QAY36" s="267"/>
      <c r="QAZ36" s="267"/>
      <c r="QBA36" s="267"/>
      <c r="QBB36" s="267"/>
      <c r="QBC36" s="267"/>
      <c r="QBD36" s="267"/>
      <c r="QBE36" s="267"/>
      <c r="QBF36" s="267"/>
      <c r="QBG36" s="267"/>
      <c r="QBH36" s="267"/>
      <c r="QBI36" s="267"/>
      <c r="QBJ36" s="267"/>
      <c r="QBK36" s="267"/>
      <c r="QBL36" s="267"/>
      <c r="QBM36" s="267"/>
      <c r="QBN36" s="267"/>
      <c r="QBO36" s="267"/>
      <c r="QBP36" s="267"/>
      <c r="QBQ36" s="267"/>
      <c r="QBR36" s="267"/>
      <c r="QBS36" s="267"/>
      <c r="QBT36" s="267"/>
      <c r="QBU36" s="267"/>
      <c r="QBV36" s="267"/>
      <c r="QBW36" s="267"/>
      <c r="QBX36" s="267"/>
      <c r="QBY36" s="267"/>
      <c r="QBZ36" s="267"/>
      <c r="QCA36" s="267"/>
      <c r="QCB36" s="267"/>
      <c r="QCC36" s="267"/>
      <c r="QCD36" s="267"/>
      <c r="QCE36" s="267"/>
      <c r="QCF36" s="267"/>
      <c r="QCG36" s="267"/>
      <c r="QCH36" s="267"/>
      <c r="QCI36" s="267"/>
      <c r="QCJ36" s="267"/>
      <c r="QCK36" s="267"/>
      <c r="QCL36" s="267"/>
      <c r="QCM36" s="267"/>
      <c r="QCN36" s="267"/>
      <c r="QCO36" s="267"/>
      <c r="QCP36" s="267"/>
      <c r="QCQ36" s="267"/>
      <c r="QCR36" s="267"/>
      <c r="QCS36" s="267"/>
      <c r="QCT36" s="267"/>
      <c r="QCU36" s="267"/>
      <c r="QCV36" s="267"/>
      <c r="QCW36" s="267"/>
      <c r="QCX36" s="267"/>
      <c r="QCY36" s="267"/>
      <c r="QCZ36" s="267"/>
      <c r="QDA36" s="267"/>
      <c r="QDB36" s="267"/>
      <c r="QDC36" s="267"/>
      <c r="QDD36" s="267"/>
      <c r="QDE36" s="267"/>
      <c r="QDF36" s="267"/>
      <c r="QDG36" s="267"/>
      <c r="QDH36" s="267"/>
      <c r="QDI36" s="267"/>
      <c r="QDJ36" s="267"/>
      <c r="QDK36" s="267"/>
      <c r="QDL36" s="267"/>
      <c r="QDM36" s="267"/>
      <c r="QDN36" s="267"/>
      <c r="QDO36" s="267"/>
      <c r="QDP36" s="267"/>
      <c r="QDQ36" s="267"/>
      <c r="QDR36" s="267"/>
      <c r="QDS36" s="267"/>
      <c r="QDT36" s="267"/>
      <c r="QDU36" s="267"/>
      <c r="QDV36" s="267"/>
      <c r="QDW36" s="267"/>
      <c r="QDX36" s="267"/>
      <c r="QDY36" s="267"/>
      <c r="QDZ36" s="267"/>
      <c r="QEA36" s="267"/>
      <c r="QEB36" s="267"/>
      <c r="QEC36" s="267"/>
      <c r="QED36" s="267"/>
      <c r="QEE36" s="267"/>
      <c r="QEF36" s="267"/>
      <c r="QEG36" s="267"/>
      <c r="QEH36" s="267"/>
      <c r="QEI36" s="267"/>
      <c r="QEJ36" s="267"/>
      <c r="QEK36" s="267"/>
      <c r="QEL36" s="267"/>
      <c r="QEM36" s="267"/>
      <c r="QEN36" s="267"/>
      <c r="QEO36" s="267"/>
      <c r="QEP36" s="267"/>
      <c r="QEQ36" s="267"/>
      <c r="QER36" s="267"/>
      <c r="QES36" s="267"/>
      <c r="QET36" s="267"/>
      <c r="QEU36" s="267"/>
      <c r="QEV36" s="267"/>
      <c r="QEW36" s="267"/>
      <c r="QEX36" s="267"/>
      <c r="QEY36" s="267"/>
      <c r="QEZ36" s="267"/>
      <c r="QFA36" s="267"/>
      <c r="QFB36" s="267"/>
      <c r="QFC36" s="267"/>
      <c r="QFD36" s="267"/>
      <c r="QFE36" s="267"/>
      <c r="QFF36" s="267"/>
      <c r="QFG36" s="267"/>
      <c r="QFH36" s="267"/>
      <c r="QFI36" s="267"/>
      <c r="QFJ36" s="267"/>
      <c r="QFK36" s="267"/>
      <c r="QFL36" s="267"/>
      <c r="QFM36" s="267"/>
      <c r="QFN36" s="267"/>
      <c r="QFO36" s="267"/>
      <c r="QFP36" s="267"/>
      <c r="QFQ36" s="267"/>
      <c r="QFR36" s="267"/>
      <c r="QFS36" s="267"/>
      <c r="QFT36" s="267"/>
      <c r="QFU36" s="267"/>
      <c r="QFV36" s="267"/>
      <c r="QFW36" s="267"/>
      <c r="QFX36" s="267"/>
      <c r="QFY36" s="267"/>
      <c r="QFZ36" s="267"/>
      <c r="QGA36" s="267"/>
      <c r="QGB36" s="267"/>
      <c r="QGC36" s="267"/>
      <c r="QGD36" s="267"/>
      <c r="QGE36" s="267"/>
      <c r="QGF36" s="267"/>
      <c r="QGG36" s="267"/>
      <c r="QGH36" s="267"/>
      <c r="QGI36" s="267"/>
      <c r="QGJ36" s="267"/>
      <c r="QGK36" s="267"/>
      <c r="QGL36" s="267"/>
      <c r="QGM36" s="267"/>
      <c r="QGN36" s="267"/>
      <c r="QGO36" s="267"/>
      <c r="QGP36" s="267"/>
      <c r="QGQ36" s="267"/>
      <c r="QGR36" s="267"/>
      <c r="QGS36" s="267"/>
      <c r="QGT36" s="267"/>
      <c r="QGU36" s="267"/>
      <c r="QGV36" s="267"/>
      <c r="QGW36" s="267"/>
      <c r="QGX36" s="267"/>
      <c r="QGY36" s="267"/>
      <c r="QGZ36" s="267"/>
      <c r="QHA36" s="267"/>
      <c r="QHB36" s="267"/>
      <c r="QHC36" s="267"/>
      <c r="QHD36" s="267"/>
      <c r="QHE36" s="267"/>
      <c r="QHF36" s="267"/>
      <c r="QHG36" s="267"/>
      <c r="QHH36" s="267"/>
      <c r="QHI36" s="267"/>
      <c r="QHJ36" s="267"/>
      <c r="QHK36" s="267"/>
      <c r="QHL36" s="267"/>
      <c r="QHM36" s="267"/>
      <c r="QHN36" s="267"/>
      <c r="QHO36" s="267"/>
      <c r="QHP36" s="267"/>
      <c r="QHQ36" s="267"/>
      <c r="QHR36" s="267"/>
      <c r="QHS36" s="267"/>
      <c r="QHT36" s="267"/>
      <c r="QHU36" s="267"/>
      <c r="QHV36" s="267"/>
      <c r="QHW36" s="267"/>
      <c r="QHX36" s="267"/>
      <c r="QHY36" s="267"/>
      <c r="QHZ36" s="267"/>
      <c r="QIA36" s="267"/>
      <c r="QIB36" s="267"/>
      <c r="QIC36" s="267"/>
      <c r="QID36" s="267"/>
      <c r="QIE36" s="267"/>
      <c r="QIF36" s="267"/>
      <c r="QIG36" s="267"/>
      <c r="QIH36" s="267"/>
      <c r="QII36" s="267"/>
      <c r="QIJ36" s="267"/>
      <c r="QIK36" s="267"/>
      <c r="QIL36" s="267"/>
      <c r="QIM36" s="267"/>
      <c r="QIN36" s="267"/>
      <c r="QIO36" s="267"/>
      <c r="QIP36" s="267"/>
      <c r="QIQ36" s="267"/>
      <c r="QIR36" s="267"/>
      <c r="QIS36" s="267"/>
      <c r="QIT36" s="267"/>
      <c r="QIU36" s="267"/>
      <c r="QIV36" s="267"/>
      <c r="QIW36" s="267"/>
      <c r="QIX36" s="267"/>
      <c r="QIY36" s="267"/>
      <c r="QIZ36" s="267"/>
      <c r="QJA36" s="267"/>
      <c r="QJB36" s="267"/>
      <c r="QJC36" s="267"/>
      <c r="QJD36" s="267"/>
      <c r="QJE36" s="267"/>
      <c r="QJF36" s="267"/>
      <c r="QJG36" s="267"/>
      <c r="QJH36" s="267"/>
      <c r="QJI36" s="267"/>
      <c r="QJJ36" s="267"/>
      <c r="QJK36" s="267"/>
      <c r="QJL36" s="267"/>
      <c r="QJM36" s="267"/>
      <c r="QJN36" s="267"/>
      <c r="QJO36" s="267"/>
      <c r="QJP36" s="267"/>
      <c r="QJQ36" s="267"/>
      <c r="QJR36" s="267"/>
      <c r="QJS36" s="267"/>
      <c r="QJT36" s="267"/>
      <c r="QJU36" s="267"/>
      <c r="QJV36" s="267"/>
      <c r="QJW36" s="267"/>
      <c r="QJX36" s="267"/>
      <c r="QJY36" s="267"/>
      <c r="QJZ36" s="267"/>
      <c r="QKA36" s="267"/>
      <c r="QKB36" s="267"/>
      <c r="QKC36" s="267"/>
      <c r="QKD36" s="267"/>
      <c r="QKE36" s="267"/>
      <c r="QKF36" s="267"/>
      <c r="QKG36" s="267"/>
      <c r="QKH36" s="267"/>
      <c r="QKI36" s="267"/>
      <c r="QKJ36" s="267"/>
      <c r="QKK36" s="267"/>
      <c r="QKL36" s="267"/>
      <c r="QKM36" s="267"/>
      <c r="QKN36" s="267"/>
      <c r="QKO36" s="267"/>
      <c r="QKP36" s="267"/>
      <c r="QKQ36" s="267"/>
      <c r="QKR36" s="267"/>
      <c r="QKS36" s="267"/>
      <c r="QKT36" s="267"/>
      <c r="QKU36" s="267"/>
      <c r="QKV36" s="267"/>
      <c r="QKW36" s="267"/>
      <c r="QKX36" s="267"/>
      <c r="QKY36" s="267"/>
      <c r="QKZ36" s="267"/>
      <c r="QLA36" s="267"/>
      <c r="QLB36" s="267"/>
      <c r="QLC36" s="267"/>
      <c r="QLD36" s="267"/>
      <c r="QLE36" s="267"/>
      <c r="QLF36" s="267"/>
      <c r="QLG36" s="267"/>
      <c r="QLH36" s="267"/>
      <c r="QLI36" s="267"/>
      <c r="QLJ36" s="267"/>
      <c r="QLK36" s="267"/>
      <c r="QLL36" s="267"/>
      <c r="QLM36" s="267"/>
      <c r="QLN36" s="267"/>
      <c r="QLO36" s="267"/>
      <c r="QLP36" s="267"/>
      <c r="QLQ36" s="267"/>
      <c r="QLR36" s="267"/>
      <c r="QLS36" s="267"/>
      <c r="QLT36" s="267"/>
      <c r="QLU36" s="267"/>
      <c r="QLV36" s="267"/>
      <c r="QLW36" s="267"/>
      <c r="QLX36" s="267"/>
      <c r="QLY36" s="267"/>
      <c r="QLZ36" s="267"/>
      <c r="QMA36" s="267"/>
      <c r="QMB36" s="267"/>
      <c r="QMC36" s="267"/>
      <c r="QMD36" s="267"/>
      <c r="QME36" s="267"/>
      <c r="QMF36" s="267"/>
      <c r="QMG36" s="267"/>
      <c r="QMH36" s="267"/>
      <c r="QMI36" s="267"/>
      <c r="QMJ36" s="267"/>
      <c r="QMK36" s="267"/>
      <c r="QML36" s="267"/>
      <c r="QMM36" s="267"/>
      <c r="QMN36" s="267"/>
      <c r="QMO36" s="267"/>
      <c r="QMP36" s="267"/>
      <c r="QMQ36" s="267"/>
      <c r="QMR36" s="267"/>
      <c r="QMS36" s="267"/>
      <c r="QMT36" s="267"/>
      <c r="QMU36" s="267"/>
      <c r="QMV36" s="267"/>
      <c r="QMW36" s="267"/>
      <c r="QMX36" s="267"/>
      <c r="QMY36" s="267"/>
      <c r="QMZ36" s="267"/>
      <c r="QNA36" s="267"/>
      <c r="QNB36" s="267"/>
      <c r="QNC36" s="267"/>
      <c r="QND36" s="267"/>
      <c r="QNE36" s="267"/>
      <c r="QNF36" s="267"/>
      <c r="QNG36" s="267"/>
      <c r="QNH36" s="267"/>
      <c r="QNI36" s="267"/>
      <c r="QNJ36" s="267"/>
      <c r="QNK36" s="267"/>
      <c r="QNL36" s="267"/>
      <c r="QNM36" s="267"/>
      <c r="QNN36" s="267"/>
      <c r="QNO36" s="267"/>
      <c r="QNP36" s="267"/>
      <c r="QNQ36" s="267"/>
      <c r="QNR36" s="267"/>
      <c r="QNS36" s="267"/>
      <c r="QNT36" s="267"/>
      <c r="QNU36" s="267"/>
      <c r="QNV36" s="267"/>
      <c r="QNW36" s="267"/>
      <c r="QNX36" s="267"/>
      <c r="QNY36" s="267"/>
      <c r="QNZ36" s="267"/>
      <c r="QOA36" s="267"/>
      <c r="QOB36" s="267"/>
      <c r="QOC36" s="267"/>
      <c r="QOD36" s="267"/>
      <c r="QOE36" s="267"/>
      <c r="QOF36" s="267"/>
      <c r="QOG36" s="267"/>
      <c r="QOH36" s="267"/>
      <c r="QOI36" s="267"/>
      <c r="QOJ36" s="267"/>
      <c r="QOK36" s="267"/>
      <c r="QOL36" s="267"/>
      <c r="QOM36" s="267"/>
      <c r="QON36" s="267"/>
      <c r="QOO36" s="267"/>
      <c r="QOP36" s="267"/>
      <c r="QOQ36" s="267"/>
      <c r="QOR36" s="267"/>
      <c r="QOS36" s="267"/>
      <c r="QOT36" s="267"/>
      <c r="QOU36" s="267"/>
      <c r="QOV36" s="267"/>
      <c r="QOW36" s="267"/>
      <c r="QOX36" s="267"/>
      <c r="QOY36" s="267"/>
      <c r="QOZ36" s="267"/>
      <c r="QPA36" s="267"/>
      <c r="QPB36" s="267"/>
      <c r="QPC36" s="267"/>
      <c r="QPD36" s="267"/>
      <c r="QPE36" s="267"/>
      <c r="QPF36" s="267"/>
      <c r="QPG36" s="267"/>
      <c r="QPH36" s="267"/>
      <c r="QPI36" s="267"/>
      <c r="QPJ36" s="267"/>
      <c r="QPK36" s="267"/>
      <c r="QPL36" s="267"/>
      <c r="QPM36" s="267"/>
      <c r="QPN36" s="267"/>
      <c r="QPO36" s="267"/>
      <c r="QPP36" s="267"/>
      <c r="QPQ36" s="267"/>
      <c r="QPR36" s="267"/>
      <c r="QPS36" s="267"/>
      <c r="QPT36" s="267"/>
      <c r="QPU36" s="267"/>
      <c r="QPV36" s="267"/>
      <c r="QPW36" s="267"/>
      <c r="QPX36" s="267"/>
      <c r="QPY36" s="267"/>
      <c r="QPZ36" s="267"/>
      <c r="QQA36" s="267"/>
      <c r="QQB36" s="267"/>
      <c r="QQC36" s="267"/>
      <c r="QQD36" s="267"/>
      <c r="QQE36" s="267"/>
      <c r="QQF36" s="267"/>
      <c r="QQG36" s="267"/>
      <c r="QQH36" s="267"/>
      <c r="QQI36" s="267"/>
      <c r="QQJ36" s="267"/>
      <c r="QQK36" s="267"/>
      <c r="QQL36" s="267"/>
      <c r="QQM36" s="267"/>
      <c r="QQN36" s="267"/>
      <c r="QQO36" s="267"/>
      <c r="QQP36" s="267"/>
      <c r="QQQ36" s="267"/>
      <c r="QQR36" s="267"/>
      <c r="QQS36" s="267"/>
      <c r="QQT36" s="267"/>
      <c r="QQU36" s="267"/>
      <c r="QQV36" s="267"/>
      <c r="QQW36" s="267"/>
      <c r="QQX36" s="267"/>
      <c r="QQY36" s="267"/>
      <c r="QQZ36" s="267"/>
      <c r="QRA36" s="267"/>
      <c r="QRB36" s="267"/>
      <c r="QRC36" s="267"/>
      <c r="QRD36" s="267"/>
      <c r="QRE36" s="267"/>
      <c r="QRF36" s="267"/>
      <c r="QRG36" s="267"/>
      <c r="QRH36" s="267"/>
      <c r="QRI36" s="267"/>
      <c r="QRJ36" s="267"/>
      <c r="QRK36" s="267"/>
      <c r="QRL36" s="267"/>
      <c r="QRM36" s="267"/>
      <c r="QRN36" s="267"/>
      <c r="QRO36" s="267"/>
      <c r="QRP36" s="267"/>
      <c r="QRQ36" s="267"/>
      <c r="QRR36" s="267"/>
      <c r="QRS36" s="267"/>
      <c r="QRT36" s="267"/>
      <c r="QRU36" s="267"/>
      <c r="QRV36" s="267"/>
      <c r="QRW36" s="267"/>
      <c r="QRX36" s="267"/>
      <c r="QRY36" s="267"/>
      <c r="QRZ36" s="267"/>
      <c r="QSA36" s="267"/>
      <c r="QSB36" s="267"/>
      <c r="QSC36" s="267"/>
      <c r="QSD36" s="267"/>
      <c r="QSE36" s="267"/>
      <c r="QSF36" s="267"/>
      <c r="QSG36" s="267"/>
      <c r="QSH36" s="267"/>
      <c r="QSI36" s="267"/>
      <c r="QSJ36" s="267"/>
      <c r="QSK36" s="267"/>
      <c r="QSL36" s="267"/>
      <c r="QSM36" s="267"/>
      <c r="QSN36" s="267"/>
      <c r="QSO36" s="267"/>
      <c r="QSP36" s="267"/>
      <c r="QSQ36" s="267"/>
      <c r="QSR36" s="267"/>
      <c r="QSS36" s="267"/>
      <c r="QST36" s="267"/>
      <c r="QSU36" s="267"/>
      <c r="QSV36" s="267"/>
      <c r="QSW36" s="267"/>
      <c r="QSX36" s="267"/>
      <c r="QSY36" s="267"/>
      <c r="QSZ36" s="267"/>
      <c r="QTA36" s="267"/>
      <c r="QTB36" s="267"/>
      <c r="QTC36" s="267"/>
      <c r="QTD36" s="267"/>
      <c r="QTE36" s="267"/>
      <c r="QTF36" s="267"/>
      <c r="QTG36" s="267"/>
      <c r="QTH36" s="267"/>
      <c r="QTI36" s="267"/>
      <c r="QTJ36" s="267"/>
      <c r="QTK36" s="267"/>
      <c r="QTL36" s="267"/>
      <c r="QTM36" s="267"/>
      <c r="QTN36" s="267"/>
      <c r="QTO36" s="267"/>
      <c r="QTP36" s="267"/>
      <c r="QTQ36" s="267"/>
      <c r="QTR36" s="267"/>
      <c r="QTS36" s="267"/>
      <c r="QTT36" s="267"/>
      <c r="QTU36" s="267"/>
      <c r="QTV36" s="267"/>
      <c r="QTW36" s="267"/>
      <c r="QTX36" s="267"/>
      <c r="QTY36" s="267"/>
      <c r="QTZ36" s="267"/>
      <c r="QUA36" s="267"/>
      <c r="QUB36" s="267"/>
      <c r="QUC36" s="267"/>
      <c r="QUD36" s="267"/>
      <c r="QUE36" s="267"/>
      <c r="QUF36" s="267"/>
      <c r="QUG36" s="267"/>
      <c r="QUH36" s="267"/>
      <c r="QUI36" s="267"/>
      <c r="QUJ36" s="267"/>
      <c r="QUK36" s="267"/>
      <c r="QUL36" s="267"/>
      <c r="QUM36" s="267"/>
      <c r="QUN36" s="267"/>
      <c r="QUO36" s="267"/>
      <c r="QUP36" s="267"/>
      <c r="QUQ36" s="267"/>
      <c r="QUR36" s="267"/>
      <c r="QUS36" s="267"/>
      <c r="QUT36" s="267"/>
      <c r="QUU36" s="267"/>
      <c r="QUV36" s="267"/>
      <c r="QUW36" s="267"/>
      <c r="QUX36" s="267"/>
      <c r="QUY36" s="267"/>
      <c r="QUZ36" s="267"/>
      <c r="QVA36" s="267"/>
      <c r="QVB36" s="267"/>
      <c r="QVC36" s="267"/>
      <c r="QVD36" s="267"/>
      <c r="QVE36" s="267"/>
      <c r="QVF36" s="267"/>
      <c r="QVG36" s="267"/>
      <c r="QVH36" s="267"/>
      <c r="QVI36" s="267"/>
      <c r="QVJ36" s="267"/>
      <c r="QVK36" s="267"/>
      <c r="QVL36" s="267"/>
      <c r="QVM36" s="267"/>
      <c r="QVN36" s="267"/>
      <c r="QVO36" s="267"/>
      <c r="QVP36" s="267"/>
      <c r="QVQ36" s="267"/>
      <c r="QVR36" s="267"/>
      <c r="QVS36" s="267"/>
      <c r="QVT36" s="267"/>
      <c r="QVU36" s="267"/>
      <c r="QVV36" s="267"/>
      <c r="QVW36" s="267"/>
      <c r="QVX36" s="267"/>
      <c r="QVY36" s="267"/>
      <c r="QVZ36" s="267"/>
      <c r="QWA36" s="267"/>
      <c r="QWB36" s="267"/>
      <c r="QWC36" s="267"/>
      <c r="QWD36" s="267"/>
      <c r="QWE36" s="267"/>
      <c r="QWF36" s="267"/>
      <c r="QWG36" s="267"/>
      <c r="QWH36" s="267"/>
      <c r="QWI36" s="267"/>
      <c r="QWJ36" s="267"/>
      <c r="QWK36" s="267"/>
      <c r="QWL36" s="267"/>
      <c r="QWM36" s="267"/>
      <c r="QWN36" s="267"/>
      <c r="QWO36" s="267"/>
      <c r="QWP36" s="267"/>
      <c r="QWQ36" s="267"/>
      <c r="QWR36" s="267"/>
      <c r="QWS36" s="267"/>
      <c r="QWT36" s="267"/>
      <c r="QWU36" s="267"/>
      <c r="QWV36" s="267"/>
      <c r="QWW36" s="267"/>
      <c r="QWX36" s="267"/>
      <c r="QWY36" s="267"/>
      <c r="QWZ36" s="267"/>
      <c r="QXA36" s="267"/>
      <c r="QXB36" s="267"/>
      <c r="QXC36" s="267"/>
      <c r="QXD36" s="267"/>
      <c r="QXE36" s="267"/>
      <c r="QXF36" s="267"/>
      <c r="QXG36" s="267"/>
      <c r="QXH36" s="267"/>
      <c r="QXI36" s="267"/>
      <c r="QXJ36" s="267"/>
      <c r="QXK36" s="267"/>
      <c r="QXL36" s="267"/>
      <c r="QXM36" s="267"/>
      <c r="QXN36" s="267"/>
      <c r="QXO36" s="267"/>
      <c r="QXP36" s="267"/>
      <c r="QXQ36" s="267"/>
      <c r="QXR36" s="267"/>
      <c r="QXS36" s="267"/>
      <c r="QXT36" s="267"/>
      <c r="QXU36" s="267"/>
      <c r="QXV36" s="267"/>
      <c r="QXW36" s="267"/>
      <c r="QXX36" s="267"/>
      <c r="QXY36" s="267"/>
      <c r="QXZ36" s="267"/>
      <c r="QYA36" s="267"/>
      <c r="QYB36" s="267"/>
      <c r="QYC36" s="267"/>
      <c r="QYD36" s="267"/>
      <c r="QYE36" s="267"/>
      <c r="QYF36" s="267"/>
      <c r="QYG36" s="267"/>
      <c r="QYH36" s="267"/>
      <c r="QYI36" s="267"/>
      <c r="QYJ36" s="267"/>
      <c r="QYK36" s="267"/>
      <c r="QYL36" s="267"/>
      <c r="QYM36" s="267"/>
      <c r="QYN36" s="267"/>
      <c r="QYO36" s="267"/>
      <c r="QYP36" s="267"/>
      <c r="QYQ36" s="267"/>
      <c r="QYR36" s="267"/>
      <c r="QYS36" s="267"/>
      <c r="QYT36" s="267"/>
      <c r="QYU36" s="267"/>
      <c r="QYV36" s="267"/>
      <c r="QYW36" s="267"/>
      <c r="QYX36" s="267"/>
      <c r="QYY36" s="267"/>
      <c r="QYZ36" s="267"/>
      <c r="QZA36" s="267"/>
      <c r="QZB36" s="267"/>
      <c r="QZC36" s="267"/>
      <c r="QZD36" s="267"/>
      <c r="QZE36" s="267"/>
      <c r="QZF36" s="267"/>
      <c r="QZG36" s="267"/>
      <c r="QZH36" s="267"/>
      <c r="QZI36" s="267"/>
      <c r="QZJ36" s="267"/>
      <c r="QZK36" s="267"/>
      <c r="QZL36" s="267"/>
      <c r="QZM36" s="267"/>
      <c r="QZN36" s="267"/>
      <c r="QZO36" s="267"/>
      <c r="QZP36" s="267"/>
      <c r="QZQ36" s="267"/>
      <c r="QZR36" s="267"/>
      <c r="QZS36" s="267"/>
      <c r="QZT36" s="267"/>
      <c r="QZU36" s="267"/>
      <c r="QZV36" s="267"/>
      <c r="QZW36" s="267"/>
      <c r="QZX36" s="267"/>
      <c r="QZY36" s="267"/>
      <c r="QZZ36" s="267"/>
      <c r="RAA36" s="267"/>
      <c r="RAB36" s="267"/>
      <c r="RAC36" s="267"/>
      <c r="RAD36" s="267"/>
      <c r="RAE36" s="267"/>
      <c r="RAF36" s="267"/>
      <c r="RAG36" s="267"/>
      <c r="RAH36" s="267"/>
      <c r="RAI36" s="267"/>
      <c r="RAJ36" s="267"/>
      <c r="RAK36" s="267"/>
      <c r="RAL36" s="267"/>
      <c r="RAM36" s="267"/>
      <c r="RAN36" s="267"/>
      <c r="RAO36" s="267"/>
      <c r="RAP36" s="267"/>
      <c r="RAQ36" s="267"/>
      <c r="RAR36" s="267"/>
      <c r="RAS36" s="267"/>
      <c r="RAT36" s="267"/>
      <c r="RAU36" s="267"/>
      <c r="RAV36" s="267"/>
      <c r="RAW36" s="267"/>
      <c r="RAX36" s="267"/>
      <c r="RAY36" s="267"/>
      <c r="RAZ36" s="267"/>
      <c r="RBA36" s="267"/>
      <c r="RBB36" s="267"/>
      <c r="RBC36" s="267"/>
      <c r="RBD36" s="267"/>
      <c r="RBE36" s="267"/>
      <c r="RBF36" s="267"/>
      <c r="RBG36" s="267"/>
      <c r="RBH36" s="267"/>
      <c r="RBI36" s="267"/>
      <c r="RBJ36" s="267"/>
      <c r="RBK36" s="267"/>
      <c r="RBL36" s="267"/>
      <c r="RBM36" s="267"/>
      <c r="RBN36" s="267"/>
      <c r="RBO36" s="267"/>
      <c r="RBP36" s="267"/>
      <c r="RBQ36" s="267"/>
      <c r="RBR36" s="267"/>
      <c r="RBS36" s="267"/>
      <c r="RBT36" s="267"/>
      <c r="RBU36" s="267"/>
      <c r="RBV36" s="267"/>
      <c r="RBW36" s="267"/>
      <c r="RBX36" s="267"/>
      <c r="RBY36" s="267"/>
      <c r="RBZ36" s="267"/>
      <c r="RCA36" s="267"/>
      <c r="RCB36" s="267"/>
      <c r="RCC36" s="267"/>
      <c r="RCD36" s="267"/>
      <c r="RCE36" s="267"/>
      <c r="RCF36" s="267"/>
      <c r="RCG36" s="267"/>
      <c r="RCH36" s="267"/>
      <c r="RCI36" s="267"/>
      <c r="RCJ36" s="267"/>
      <c r="RCK36" s="267"/>
      <c r="RCL36" s="267"/>
      <c r="RCM36" s="267"/>
      <c r="RCN36" s="267"/>
      <c r="RCO36" s="267"/>
      <c r="RCP36" s="267"/>
      <c r="RCQ36" s="267"/>
      <c r="RCR36" s="267"/>
      <c r="RCS36" s="267"/>
      <c r="RCT36" s="267"/>
      <c r="RCU36" s="267"/>
      <c r="RCV36" s="267"/>
      <c r="RCW36" s="267"/>
      <c r="RCX36" s="267"/>
      <c r="RCY36" s="267"/>
      <c r="RCZ36" s="267"/>
      <c r="RDA36" s="267"/>
      <c r="RDB36" s="267"/>
      <c r="RDC36" s="267"/>
      <c r="RDD36" s="267"/>
      <c r="RDE36" s="267"/>
      <c r="RDF36" s="267"/>
      <c r="RDG36" s="267"/>
      <c r="RDH36" s="267"/>
      <c r="RDI36" s="267"/>
      <c r="RDJ36" s="267"/>
      <c r="RDK36" s="267"/>
      <c r="RDL36" s="267"/>
      <c r="RDM36" s="267"/>
      <c r="RDN36" s="267"/>
      <c r="RDO36" s="267"/>
      <c r="RDP36" s="267"/>
      <c r="RDQ36" s="267"/>
      <c r="RDR36" s="267"/>
      <c r="RDS36" s="267"/>
      <c r="RDT36" s="267"/>
      <c r="RDU36" s="267"/>
      <c r="RDV36" s="267"/>
      <c r="RDW36" s="267"/>
      <c r="RDX36" s="267"/>
      <c r="RDY36" s="267"/>
      <c r="RDZ36" s="267"/>
      <c r="REA36" s="267"/>
      <c r="REB36" s="267"/>
      <c r="REC36" s="267"/>
      <c r="RED36" s="267"/>
      <c r="REE36" s="267"/>
      <c r="REF36" s="267"/>
      <c r="REG36" s="267"/>
      <c r="REH36" s="267"/>
      <c r="REI36" s="267"/>
      <c r="REJ36" s="267"/>
      <c r="REK36" s="267"/>
      <c r="REL36" s="267"/>
      <c r="REM36" s="267"/>
      <c r="REN36" s="267"/>
      <c r="REO36" s="267"/>
      <c r="REP36" s="267"/>
      <c r="REQ36" s="267"/>
      <c r="RER36" s="267"/>
      <c r="RES36" s="267"/>
      <c r="RET36" s="267"/>
      <c r="REU36" s="267"/>
      <c r="REV36" s="267"/>
      <c r="REW36" s="267"/>
      <c r="REX36" s="267"/>
      <c r="REY36" s="267"/>
      <c r="REZ36" s="267"/>
      <c r="RFA36" s="267"/>
      <c r="RFB36" s="267"/>
      <c r="RFC36" s="267"/>
      <c r="RFD36" s="267"/>
      <c r="RFE36" s="267"/>
      <c r="RFF36" s="267"/>
      <c r="RFG36" s="267"/>
      <c r="RFH36" s="267"/>
      <c r="RFI36" s="267"/>
      <c r="RFJ36" s="267"/>
      <c r="RFK36" s="267"/>
      <c r="RFL36" s="267"/>
      <c r="RFM36" s="267"/>
      <c r="RFN36" s="267"/>
      <c r="RFO36" s="267"/>
      <c r="RFP36" s="267"/>
      <c r="RFQ36" s="267"/>
      <c r="RFR36" s="267"/>
      <c r="RFS36" s="267"/>
      <c r="RFT36" s="267"/>
      <c r="RFU36" s="267"/>
      <c r="RFV36" s="267"/>
      <c r="RFW36" s="267"/>
      <c r="RFX36" s="267"/>
      <c r="RFY36" s="267"/>
      <c r="RFZ36" s="267"/>
      <c r="RGA36" s="267"/>
      <c r="RGB36" s="267"/>
      <c r="RGC36" s="267"/>
      <c r="RGD36" s="267"/>
      <c r="RGE36" s="267"/>
      <c r="RGF36" s="267"/>
      <c r="RGG36" s="267"/>
      <c r="RGH36" s="267"/>
      <c r="RGI36" s="267"/>
      <c r="RGJ36" s="267"/>
      <c r="RGK36" s="267"/>
      <c r="RGL36" s="267"/>
      <c r="RGM36" s="267"/>
      <c r="RGN36" s="267"/>
      <c r="RGO36" s="267"/>
      <c r="RGP36" s="267"/>
      <c r="RGQ36" s="267"/>
      <c r="RGR36" s="267"/>
      <c r="RGS36" s="267"/>
      <c r="RGT36" s="267"/>
      <c r="RGU36" s="267"/>
      <c r="RGV36" s="267"/>
      <c r="RGW36" s="267"/>
      <c r="RGX36" s="267"/>
      <c r="RGY36" s="267"/>
      <c r="RGZ36" s="267"/>
      <c r="RHA36" s="267"/>
      <c r="RHB36" s="267"/>
      <c r="RHC36" s="267"/>
      <c r="RHD36" s="267"/>
      <c r="RHE36" s="267"/>
      <c r="RHF36" s="267"/>
      <c r="RHG36" s="267"/>
      <c r="RHH36" s="267"/>
      <c r="RHI36" s="267"/>
      <c r="RHJ36" s="267"/>
      <c r="RHK36" s="267"/>
      <c r="RHL36" s="267"/>
      <c r="RHM36" s="267"/>
      <c r="RHN36" s="267"/>
      <c r="RHO36" s="267"/>
      <c r="RHP36" s="267"/>
      <c r="RHQ36" s="267"/>
      <c r="RHR36" s="267"/>
      <c r="RHS36" s="267"/>
      <c r="RHT36" s="267"/>
      <c r="RHU36" s="267"/>
      <c r="RHV36" s="267"/>
      <c r="RHW36" s="267"/>
      <c r="RHX36" s="267"/>
      <c r="RHY36" s="267"/>
      <c r="RHZ36" s="267"/>
      <c r="RIA36" s="267"/>
      <c r="RIB36" s="267"/>
      <c r="RIC36" s="267"/>
      <c r="RID36" s="267"/>
      <c r="RIE36" s="267"/>
      <c r="RIF36" s="267"/>
      <c r="RIG36" s="267"/>
      <c r="RIH36" s="267"/>
      <c r="RII36" s="267"/>
      <c r="RIJ36" s="267"/>
      <c r="RIK36" s="267"/>
      <c r="RIL36" s="267"/>
      <c r="RIM36" s="267"/>
      <c r="RIN36" s="267"/>
      <c r="RIO36" s="267"/>
      <c r="RIP36" s="267"/>
      <c r="RIQ36" s="267"/>
      <c r="RIR36" s="267"/>
      <c r="RIS36" s="267"/>
      <c r="RIT36" s="267"/>
      <c r="RIU36" s="267"/>
      <c r="RIV36" s="267"/>
      <c r="RIW36" s="267"/>
      <c r="RIX36" s="267"/>
      <c r="RIY36" s="267"/>
      <c r="RIZ36" s="267"/>
      <c r="RJA36" s="267"/>
      <c r="RJB36" s="267"/>
      <c r="RJC36" s="267"/>
      <c r="RJD36" s="267"/>
      <c r="RJE36" s="267"/>
      <c r="RJF36" s="267"/>
      <c r="RJG36" s="267"/>
      <c r="RJH36" s="267"/>
      <c r="RJI36" s="267"/>
      <c r="RJJ36" s="267"/>
      <c r="RJK36" s="267"/>
      <c r="RJL36" s="267"/>
      <c r="RJM36" s="267"/>
      <c r="RJN36" s="267"/>
      <c r="RJO36" s="267"/>
      <c r="RJP36" s="267"/>
      <c r="RJQ36" s="267"/>
      <c r="RJR36" s="267"/>
      <c r="RJS36" s="267"/>
      <c r="RJT36" s="267"/>
      <c r="RJU36" s="267"/>
      <c r="RJV36" s="267"/>
      <c r="RJW36" s="267"/>
      <c r="RJX36" s="267"/>
      <c r="RJY36" s="267"/>
      <c r="RJZ36" s="267"/>
      <c r="RKA36" s="267"/>
      <c r="RKB36" s="267"/>
      <c r="RKC36" s="267"/>
      <c r="RKD36" s="267"/>
      <c r="RKE36" s="267"/>
      <c r="RKF36" s="267"/>
      <c r="RKG36" s="267"/>
      <c r="RKH36" s="267"/>
      <c r="RKI36" s="267"/>
      <c r="RKJ36" s="267"/>
      <c r="RKK36" s="267"/>
      <c r="RKL36" s="267"/>
      <c r="RKM36" s="267"/>
      <c r="RKN36" s="267"/>
      <c r="RKO36" s="267"/>
      <c r="RKP36" s="267"/>
      <c r="RKQ36" s="267"/>
      <c r="RKR36" s="267"/>
      <c r="RKS36" s="267"/>
      <c r="RKT36" s="267"/>
      <c r="RKU36" s="267"/>
      <c r="RKV36" s="267"/>
      <c r="RKW36" s="267"/>
      <c r="RKX36" s="267"/>
      <c r="RKY36" s="267"/>
      <c r="RKZ36" s="267"/>
      <c r="RLA36" s="267"/>
      <c r="RLB36" s="267"/>
      <c r="RLC36" s="267"/>
      <c r="RLD36" s="267"/>
      <c r="RLE36" s="267"/>
      <c r="RLF36" s="267"/>
      <c r="RLG36" s="267"/>
      <c r="RLH36" s="267"/>
      <c r="RLI36" s="267"/>
      <c r="RLJ36" s="267"/>
      <c r="RLK36" s="267"/>
      <c r="RLL36" s="267"/>
      <c r="RLM36" s="267"/>
      <c r="RLN36" s="267"/>
      <c r="RLO36" s="267"/>
      <c r="RLP36" s="267"/>
      <c r="RLQ36" s="267"/>
      <c r="RLR36" s="267"/>
      <c r="RLS36" s="267"/>
      <c r="RLT36" s="267"/>
      <c r="RLU36" s="267"/>
      <c r="RLV36" s="267"/>
      <c r="RLW36" s="267"/>
      <c r="RLX36" s="267"/>
      <c r="RLY36" s="267"/>
      <c r="RLZ36" s="267"/>
      <c r="RMA36" s="267"/>
      <c r="RMB36" s="267"/>
      <c r="RMC36" s="267"/>
      <c r="RMD36" s="267"/>
      <c r="RME36" s="267"/>
      <c r="RMF36" s="267"/>
      <c r="RMG36" s="267"/>
      <c r="RMH36" s="267"/>
      <c r="RMI36" s="267"/>
      <c r="RMJ36" s="267"/>
      <c r="RMK36" s="267"/>
      <c r="RML36" s="267"/>
      <c r="RMM36" s="267"/>
      <c r="RMN36" s="267"/>
      <c r="RMO36" s="267"/>
      <c r="RMP36" s="267"/>
      <c r="RMQ36" s="267"/>
      <c r="RMR36" s="267"/>
      <c r="RMS36" s="267"/>
      <c r="RMT36" s="267"/>
      <c r="RMU36" s="267"/>
      <c r="RMV36" s="267"/>
      <c r="RMW36" s="267"/>
      <c r="RMX36" s="267"/>
      <c r="RMY36" s="267"/>
      <c r="RMZ36" s="267"/>
      <c r="RNA36" s="267"/>
      <c r="RNB36" s="267"/>
      <c r="RNC36" s="267"/>
      <c r="RND36" s="267"/>
      <c r="RNE36" s="267"/>
      <c r="RNF36" s="267"/>
      <c r="RNG36" s="267"/>
      <c r="RNH36" s="267"/>
      <c r="RNI36" s="267"/>
      <c r="RNJ36" s="267"/>
      <c r="RNK36" s="267"/>
      <c r="RNL36" s="267"/>
      <c r="RNM36" s="267"/>
      <c r="RNN36" s="267"/>
      <c r="RNO36" s="267"/>
      <c r="RNP36" s="267"/>
      <c r="RNQ36" s="267"/>
      <c r="RNR36" s="267"/>
      <c r="RNS36" s="267"/>
      <c r="RNT36" s="267"/>
      <c r="RNU36" s="267"/>
      <c r="RNV36" s="267"/>
      <c r="RNW36" s="267"/>
      <c r="RNX36" s="267"/>
      <c r="RNY36" s="267"/>
      <c r="RNZ36" s="267"/>
      <c r="ROA36" s="267"/>
      <c r="ROB36" s="267"/>
      <c r="ROC36" s="267"/>
      <c r="ROD36" s="267"/>
      <c r="ROE36" s="267"/>
      <c r="ROF36" s="267"/>
      <c r="ROG36" s="267"/>
      <c r="ROH36" s="267"/>
      <c r="ROI36" s="267"/>
      <c r="ROJ36" s="267"/>
      <c r="ROK36" s="267"/>
      <c r="ROL36" s="267"/>
      <c r="ROM36" s="267"/>
      <c r="RON36" s="267"/>
      <c r="ROO36" s="267"/>
      <c r="ROP36" s="267"/>
      <c r="ROQ36" s="267"/>
      <c r="ROR36" s="267"/>
      <c r="ROS36" s="267"/>
      <c r="ROT36" s="267"/>
      <c r="ROU36" s="267"/>
      <c r="ROV36" s="267"/>
      <c r="ROW36" s="267"/>
      <c r="ROX36" s="267"/>
      <c r="ROY36" s="267"/>
      <c r="ROZ36" s="267"/>
      <c r="RPA36" s="267"/>
      <c r="RPB36" s="267"/>
      <c r="RPC36" s="267"/>
      <c r="RPD36" s="267"/>
      <c r="RPE36" s="267"/>
      <c r="RPF36" s="267"/>
      <c r="RPG36" s="267"/>
      <c r="RPH36" s="267"/>
      <c r="RPI36" s="267"/>
      <c r="RPJ36" s="267"/>
      <c r="RPK36" s="267"/>
      <c r="RPL36" s="267"/>
      <c r="RPM36" s="267"/>
      <c r="RPN36" s="267"/>
      <c r="RPO36" s="267"/>
      <c r="RPP36" s="267"/>
      <c r="RPQ36" s="267"/>
      <c r="RPR36" s="267"/>
      <c r="RPS36" s="267"/>
      <c r="RPT36" s="267"/>
      <c r="RPU36" s="267"/>
      <c r="RPV36" s="267"/>
      <c r="RPW36" s="267"/>
      <c r="RPX36" s="267"/>
      <c r="RPY36" s="267"/>
      <c r="RPZ36" s="267"/>
      <c r="RQA36" s="267"/>
      <c r="RQB36" s="267"/>
      <c r="RQC36" s="267"/>
      <c r="RQD36" s="267"/>
      <c r="RQE36" s="267"/>
      <c r="RQF36" s="267"/>
      <c r="RQG36" s="267"/>
      <c r="RQH36" s="267"/>
      <c r="RQI36" s="267"/>
      <c r="RQJ36" s="267"/>
      <c r="RQK36" s="267"/>
      <c r="RQL36" s="267"/>
      <c r="RQM36" s="267"/>
      <c r="RQN36" s="267"/>
      <c r="RQO36" s="267"/>
      <c r="RQP36" s="267"/>
      <c r="RQQ36" s="267"/>
      <c r="RQR36" s="267"/>
      <c r="RQS36" s="267"/>
      <c r="RQT36" s="267"/>
      <c r="RQU36" s="267"/>
      <c r="RQV36" s="267"/>
      <c r="RQW36" s="267"/>
      <c r="RQX36" s="267"/>
      <c r="RQY36" s="267"/>
      <c r="RQZ36" s="267"/>
      <c r="RRA36" s="267"/>
      <c r="RRB36" s="267"/>
      <c r="RRC36" s="267"/>
      <c r="RRD36" s="267"/>
      <c r="RRE36" s="267"/>
      <c r="RRF36" s="267"/>
      <c r="RRG36" s="267"/>
      <c r="RRH36" s="267"/>
      <c r="RRI36" s="267"/>
      <c r="RRJ36" s="267"/>
      <c r="RRK36" s="267"/>
      <c r="RRL36" s="267"/>
      <c r="RRM36" s="267"/>
      <c r="RRN36" s="267"/>
      <c r="RRO36" s="267"/>
      <c r="RRP36" s="267"/>
      <c r="RRQ36" s="267"/>
      <c r="RRR36" s="267"/>
      <c r="RRS36" s="267"/>
      <c r="RRT36" s="267"/>
      <c r="RRU36" s="267"/>
      <c r="RRV36" s="267"/>
      <c r="RRW36" s="267"/>
      <c r="RRX36" s="267"/>
      <c r="RRY36" s="267"/>
      <c r="RRZ36" s="267"/>
      <c r="RSA36" s="267"/>
      <c r="RSB36" s="267"/>
      <c r="RSC36" s="267"/>
      <c r="RSD36" s="267"/>
      <c r="RSE36" s="267"/>
      <c r="RSF36" s="267"/>
      <c r="RSG36" s="267"/>
      <c r="RSH36" s="267"/>
      <c r="RSI36" s="267"/>
      <c r="RSJ36" s="267"/>
      <c r="RSK36" s="267"/>
      <c r="RSL36" s="267"/>
      <c r="RSM36" s="267"/>
      <c r="RSN36" s="267"/>
      <c r="RSO36" s="267"/>
      <c r="RSP36" s="267"/>
      <c r="RSQ36" s="267"/>
      <c r="RSR36" s="267"/>
      <c r="RSS36" s="267"/>
      <c r="RST36" s="267"/>
      <c r="RSU36" s="267"/>
      <c r="RSV36" s="267"/>
      <c r="RSW36" s="267"/>
      <c r="RSX36" s="267"/>
      <c r="RSY36" s="267"/>
      <c r="RSZ36" s="267"/>
      <c r="RTA36" s="267"/>
      <c r="RTB36" s="267"/>
      <c r="RTC36" s="267"/>
      <c r="RTD36" s="267"/>
      <c r="RTE36" s="267"/>
      <c r="RTF36" s="267"/>
      <c r="RTG36" s="267"/>
      <c r="RTH36" s="267"/>
      <c r="RTI36" s="267"/>
      <c r="RTJ36" s="267"/>
      <c r="RTK36" s="267"/>
      <c r="RTL36" s="267"/>
      <c r="RTM36" s="267"/>
      <c r="RTN36" s="267"/>
      <c r="RTO36" s="267"/>
      <c r="RTP36" s="267"/>
      <c r="RTQ36" s="267"/>
      <c r="RTR36" s="267"/>
      <c r="RTS36" s="267"/>
      <c r="RTT36" s="267"/>
      <c r="RTU36" s="267"/>
      <c r="RTV36" s="267"/>
      <c r="RTW36" s="267"/>
      <c r="RTX36" s="267"/>
      <c r="RTY36" s="267"/>
      <c r="RTZ36" s="267"/>
      <c r="RUA36" s="267"/>
      <c r="RUB36" s="267"/>
      <c r="RUC36" s="267"/>
      <c r="RUD36" s="267"/>
      <c r="RUE36" s="267"/>
      <c r="RUF36" s="267"/>
      <c r="RUG36" s="267"/>
      <c r="RUH36" s="267"/>
      <c r="RUI36" s="267"/>
      <c r="RUJ36" s="267"/>
      <c r="RUK36" s="267"/>
      <c r="RUL36" s="267"/>
      <c r="RUM36" s="267"/>
      <c r="RUN36" s="267"/>
      <c r="RUO36" s="267"/>
      <c r="RUP36" s="267"/>
      <c r="RUQ36" s="267"/>
      <c r="RUR36" s="267"/>
      <c r="RUS36" s="267"/>
      <c r="RUT36" s="267"/>
      <c r="RUU36" s="267"/>
      <c r="RUV36" s="267"/>
      <c r="RUW36" s="267"/>
      <c r="RUX36" s="267"/>
      <c r="RUY36" s="267"/>
      <c r="RUZ36" s="267"/>
      <c r="RVA36" s="267"/>
      <c r="RVB36" s="267"/>
      <c r="RVC36" s="267"/>
      <c r="RVD36" s="267"/>
      <c r="RVE36" s="267"/>
      <c r="RVF36" s="267"/>
      <c r="RVG36" s="267"/>
      <c r="RVH36" s="267"/>
      <c r="RVI36" s="267"/>
      <c r="RVJ36" s="267"/>
      <c r="RVK36" s="267"/>
      <c r="RVL36" s="267"/>
      <c r="RVM36" s="267"/>
      <c r="RVN36" s="267"/>
      <c r="RVO36" s="267"/>
      <c r="RVP36" s="267"/>
      <c r="RVQ36" s="267"/>
      <c r="RVR36" s="267"/>
      <c r="RVS36" s="267"/>
      <c r="RVT36" s="267"/>
      <c r="RVU36" s="267"/>
      <c r="RVV36" s="267"/>
      <c r="RVW36" s="267"/>
      <c r="RVX36" s="267"/>
      <c r="RVY36" s="267"/>
      <c r="RVZ36" s="267"/>
      <c r="RWA36" s="267"/>
      <c r="RWB36" s="267"/>
      <c r="RWC36" s="267"/>
      <c r="RWD36" s="267"/>
      <c r="RWE36" s="267"/>
      <c r="RWF36" s="267"/>
      <c r="RWG36" s="267"/>
      <c r="RWH36" s="267"/>
      <c r="RWI36" s="267"/>
      <c r="RWJ36" s="267"/>
      <c r="RWK36" s="267"/>
      <c r="RWL36" s="267"/>
      <c r="RWM36" s="267"/>
      <c r="RWN36" s="267"/>
      <c r="RWO36" s="267"/>
      <c r="RWP36" s="267"/>
      <c r="RWQ36" s="267"/>
      <c r="RWR36" s="267"/>
      <c r="RWS36" s="267"/>
      <c r="RWT36" s="267"/>
      <c r="RWU36" s="267"/>
      <c r="RWV36" s="267"/>
      <c r="RWW36" s="267"/>
      <c r="RWX36" s="267"/>
      <c r="RWY36" s="267"/>
      <c r="RWZ36" s="267"/>
      <c r="RXA36" s="267"/>
      <c r="RXB36" s="267"/>
      <c r="RXC36" s="267"/>
      <c r="RXD36" s="267"/>
      <c r="RXE36" s="267"/>
      <c r="RXF36" s="267"/>
      <c r="RXG36" s="267"/>
      <c r="RXH36" s="267"/>
      <c r="RXI36" s="267"/>
      <c r="RXJ36" s="267"/>
      <c r="RXK36" s="267"/>
      <c r="RXL36" s="267"/>
      <c r="RXM36" s="267"/>
      <c r="RXN36" s="267"/>
      <c r="RXO36" s="267"/>
      <c r="RXP36" s="267"/>
      <c r="RXQ36" s="267"/>
      <c r="RXR36" s="267"/>
      <c r="RXS36" s="267"/>
      <c r="RXT36" s="267"/>
      <c r="RXU36" s="267"/>
      <c r="RXV36" s="267"/>
      <c r="RXW36" s="267"/>
      <c r="RXX36" s="267"/>
      <c r="RXY36" s="267"/>
      <c r="RXZ36" s="267"/>
      <c r="RYA36" s="267"/>
      <c r="RYB36" s="267"/>
      <c r="RYC36" s="267"/>
      <c r="RYD36" s="267"/>
      <c r="RYE36" s="267"/>
      <c r="RYF36" s="267"/>
      <c r="RYG36" s="267"/>
      <c r="RYH36" s="267"/>
      <c r="RYI36" s="267"/>
      <c r="RYJ36" s="267"/>
      <c r="RYK36" s="267"/>
      <c r="RYL36" s="267"/>
      <c r="RYM36" s="267"/>
      <c r="RYN36" s="267"/>
      <c r="RYO36" s="267"/>
      <c r="RYP36" s="267"/>
      <c r="RYQ36" s="267"/>
      <c r="RYR36" s="267"/>
      <c r="RYS36" s="267"/>
      <c r="RYT36" s="267"/>
      <c r="RYU36" s="267"/>
      <c r="RYV36" s="267"/>
      <c r="RYW36" s="267"/>
      <c r="RYX36" s="267"/>
      <c r="RYY36" s="267"/>
      <c r="RYZ36" s="267"/>
      <c r="RZA36" s="267"/>
      <c r="RZB36" s="267"/>
      <c r="RZC36" s="267"/>
      <c r="RZD36" s="267"/>
      <c r="RZE36" s="267"/>
      <c r="RZF36" s="267"/>
      <c r="RZG36" s="267"/>
      <c r="RZH36" s="267"/>
      <c r="RZI36" s="267"/>
      <c r="RZJ36" s="267"/>
      <c r="RZK36" s="267"/>
      <c r="RZL36" s="267"/>
      <c r="RZM36" s="267"/>
      <c r="RZN36" s="267"/>
      <c r="RZO36" s="267"/>
      <c r="RZP36" s="267"/>
      <c r="RZQ36" s="267"/>
      <c r="RZR36" s="267"/>
      <c r="RZS36" s="267"/>
      <c r="RZT36" s="267"/>
      <c r="RZU36" s="267"/>
      <c r="RZV36" s="267"/>
      <c r="RZW36" s="267"/>
      <c r="RZX36" s="267"/>
      <c r="RZY36" s="267"/>
      <c r="RZZ36" s="267"/>
      <c r="SAA36" s="267"/>
      <c r="SAB36" s="267"/>
      <c r="SAC36" s="267"/>
      <c r="SAD36" s="267"/>
      <c r="SAE36" s="267"/>
      <c r="SAF36" s="267"/>
      <c r="SAG36" s="267"/>
      <c r="SAH36" s="267"/>
      <c r="SAI36" s="267"/>
      <c r="SAJ36" s="267"/>
      <c r="SAK36" s="267"/>
      <c r="SAL36" s="267"/>
      <c r="SAM36" s="267"/>
      <c r="SAN36" s="267"/>
      <c r="SAO36" s="267"/>
      <c r="SAP36" s="267"/>
      <c r="SAQ36" s="267"/>
      <c r="SAR36" s="267"/>
      <c r="SAS36" s="267"/>
      <c r="SAT36" s="267"/>
      <c r="SAU36" s="267"/>
      <c r="SAV36" s="267"/>
      <c r="SAW36" s="267"/>
      <c r="SAX36" s="267"/>
      <c r="SAY36" s="267"/>
      <c r="SAZ36" s="267"/>
      <c r="SBA36" s="267"/>
      <c r="SBB36" s="267"/>
      <c r="SBC36" s="267"/>
      <c r="SBD36" s="267"/>
      <c r="SBE36" s="267"/>
      <c r="SBF36" s="267"/>
      <c r="SBG36" s="267"/>
      <c r="SBH36" s="267"/>
      <c r="SBI36" s="267"/>
      <c r="SBJ36" s="267"/>
      <c r="SBK36" s="267"/>
      <c r="SBL36" s="267"/>
      <c r="SBM36" s="267"/>
      <c r="SBN36" s="267"/>
      <c r="SBO36" s="267"/>
      <c r="SBP36" s="267"/>
      <c r="SBQ36" s="267"/>
      <c r="SBR36" s="267"/>
      <c r="SBS36" s="267"/>
      <c r="SBT36" s="267"/>
      <c r="SBU36" s="267"/>
      <c r="SBV36" s="267"/>
      <c r="SBW36" s="267"/>
      <c r="SBX36" s="267"/>
      <c r="SBY36" s="267"/>
      <c r="SBZ36" s="267"/>
      <c r="SCA36" s="267"/>
      <c r="SCB36" s="267"/>
      <c r="SCC36" s="267"/>
      <c r="SCD36" s="267"/>
      <c r="SCE36" s="267"/>
      <c r="SCF36" s="267"/>
      <c r="SCG36" s="267"/>
      <c r="SCH36" s="267"/>
      <c r="SCI36" s="267"/>
      <c r="SCJ36" s="267"/>
      <c r="SCK36" s="267"/>
      <c r="SCL36" s="267"/>
      <c r="SCM36" s="267"/>
      <c r="SCN36" s="267"/>
      <c r="SCO36" s="267"/>
      <c r="SCP36" s="267"/>
      <c r="SCQ36" s="267"/>
      <c r="SCR36" s="267"/>
      <c r="SCS36" s="267"/>
      <c r="SCT36" s="267"/>
      <c r="SCU36" s="267"/>
      <c r="SCV36" s="267"/>
      <c r="SCW36" s="267"/>
      <c r="SCX36" s="267"/>
      <c r="SCY36" s="267"/>
      <c r="SCZ36" s="267"/>
      <c r="SDA36" s="267"/>
      <c r="SDB36" s="267"/>
      <c r="SDC36" s="267"/>
      <c r="SDD36" s="267"/>
      <c r="SDE36" s="267"/>
      <c r="SDF36" s="267"/>
      <c r="SDG36" s="267"/>
      <c r="SDH36" s="267"/>
      <c r="SDI36" s="267"/>
      <c r="SDJ36" s="267"/>
      <c r="SDK36" s="267"/>
      <c r="SDL36" s="267"/>
      <c r="SDM36" s="267"/>
      <c r="SDN36" s="267"/>
      <c r="SDO36" s="267"/>
      <c r="SDP36" s="267"/>
      <c r="SDQ36" s="267"/>
      <c r="SDR36" s="267"/>
      <c r="SDS36" s="267"/>
      <c r="SDT36" s="267"/>
      <c r="SDU36" s="267"/>
      <c r="SDV36" s="267"/>
      <c r="SDW36" s="267"/>
      <c r="SDX36" s="267"/>
      <c r="SDY36" s="267"/>
      <c r="SDZ36" s="267"/>
      <c r="SEA36" s="267"/>
      <c r="SEB36" s="267"/>
      <c r="SEC36" s="267"/>
      <c r="SED36" s="267"/>
      <c r="SEE36" s="267"/>
      <c r="SEF36" s="267"/>
      <c r="SEG36" s="267"/>
      <c r="SEH36" s="267"/>
      <c r="SEI36" s="267"/>
      <c r="SEJ36" s="267"/>
      <c r="SEK36" s="267"/>
      <c r="SEL36" s="267"/>
      <c r="SEM36" s="267"/>
      <c r="SEN36" s="267"/>
      <c r="SEO36" s="267"/>
      <c r="SEP36" s="267"/>
      <c r="SEQ36" s="267"/>
      <c r="SER36" s="267"/>
      <c r="SES36" s="267"/>
      <c r="SET36" s="267"/>
      <c r="SEU36" s="267"/>
      <c r="SEV36" s="267"/>
      <c r="SEW36" s="267"/>
      <c r="SEX36" s="267"/>
      <c r="SEY36" s="267"/>
      <c r="SEZ36" s="267"/>
      <c r="SFA36" s="267"/>
      <c r="SFB36" s="267"/>
      <c r="SFC36" s="267"/>
      <c r="SFD36" s="267"/>
      <c r="SFE36" s="267"/>
      <c r="SFF36" s="267"/>
      <c r="SFG36" s="267"/>
      <c r="SFH36" s="267"/>
      <c r="SFI36" s="267"/>
      <c r="SFJ36" s="267"/>
      <c r="SFK36" s="267"/>
      <c r="SFL36" s="267"/>
      <c r="SFM36" s="267"/>
      <c r="SFN36" s="267"/>
      <c r="SFO36" s="267"/>
      <c r="SFP36" s="267"/>
      <c r="SFQ36" s="267"/>
      <c r="SFR36" s="267"/>
      <c r="SFS36" s="267"/>
      <c r="SFT36" s="267"/>
      <c r="SFU36" s="267"/>
      <c r="SFV36" s="267"/>
      <c r="SFW36" s="267"/>
      <c r="SFX36" s="267"/>
      <c r="SFY36" s="267"/>
      <c r="SFZ36" s="267"/>
      <c r="SGA36" s="267"/>
      <c r="SGB36" s="267"/>
      <c r="SGC36" s="267"/>
      <c r="SGD36" s="267"/>
      <c r="SGE36" s="267"/>
      <c r="SGF36" s="267"/>
      <c r="SGG36" s="267"/>
      <c r="SGH36" s="267"/>
      <c r="SGI36" s="267"/>
      <c r="SGJ36" s="267"/>
      <c r="SGK36" s="267"/>
      <c r="SGL36" s="267"/>
      <c r="SGM36" s="267"/>
      <c r="SGN36" s="267"/>
      <c r="SGO36" s="267"/>
      <c r="SGP36" s="267"/>
      <c r="SGQ36" s="267"/>
      <c r="SGR36" s="267"/>
      <c r="SGS36" s="267"/>
      <c r="SGT36" s="267"/>
      <c r="SGU36" s="267"/>
      <c r="SGV36" s="267"/>
      <c r="SGW36" s="267"/>
      <c r="SGX36" s="267"/>
      <c r="SGY36" s="267"/>
      <c r="SGZ36" s="267"/>
      <c r="SHA36" s="267"/>
      <c r="SHB36" s="267"/>
      <c r="SHC36" s="267"/>
      <c r="SHD36" s="267"/>
      <c r="SHE36" s="267"/>
      <c r="SHF36" s="267"/>
      <c r="SHG36" s="267"/>
      <c r="SHH36" s="267"/>
      <c r="SHI36" s="267"/>
      <c r="SHJ36" s="267"/>
      <c r="SHK36" s="267"/>
      <c r="SHL36" s="267"/>
      <c r="SHM36" s="267"/>
      <c r="SHN36" s="267"/>
      <c r="SHO36" s="267"/>
      <c r="SHP36" s="267"/>
      <c r="SHQ36" s="267"/>
      <c r="SHR36" s="267"/>
      <c r="SHS36" s="267"/>
      <c r="SHT36" s="267"/>
      <c r="SHU36" s="267"/>
      <c r="SHV36" s="267"/>
      <c r="SHW36" s="267"/>
      <c r="SHX36" s="267"/>
      <c r="SHY36" s="267"/>
      <c r="SHZ36" s="267"/>
      <c r="SIA36" s="267"/>
      <c r="SIB36" s="267"/>
      <c r="SIC36" s="267"/>
      <c r="SID36" s="267"/>
      <c r="SIE36" s="267"/>
      <c r="SIF36" s="267"/>
      <c r="SIG36" s="267"/>
      <c r="SIH36" s="267"/>
      <c r="SII36" s="267"/>
      <c r="SIJ36" s="267"/>
      <c r="SIK36" s="267"/>
      <c r="SIL36" s="267"/>
      <c r="SIM36" s="267"/>
      <c r="SIN36" s="267"/>
      <c r="SIO36" s="267"/>
      <c r="SIP36" s="267"/>
      <c r="SIQ36" s="267"/>
      <c r="SIR36" s="267"/>
      <c r="SIS36" s="267"/>
      <c r="SIT36" s="267"/>
      <c r="SIU36" s="267"/>
      <c r="SIV36" s="267"/>
      <c r="SIW36" s="267"/>
      <c r="SIX36" s="267"/>
      <c r="SIY36" s="267"/>
      <c r="SIZ36" s="267"/>
      <c r="SJA36" s="267"/>
      <c r="SJB36" s="267"/>
      <c r="SJC36" s="267"/>
      <c r="SJD36" s="267"/>
      <c r="SJE36" s="267"/>
      <c r="SJF36" s="267"/>
      <c r="SJG36" s="267"/>
      <c r="SJH36" s="267"/>
      <c r="SJI36" s="267"/>
      <c r="SJJ36" s="267"/>
      <c r="SJK36" s="267"/>
      <c r="SJL36" s="267"/>
      <c r="SJM36" s="267"/>
      <c r="SJN36" s="267"/>
      <c r="SJO36" s="267"/>
      <c r="SJP36" s="267"/>
      <c r="SJQ36" s="267"/>
      <c r="SJR36" s="267"/>
      <c r="SJS36" s="267"/>
      <c r="SJT36" s="267"/>
      <c r="SJU36" s="267"/>
      <c r="SJV36" s="267"/>
      <c r="SJW36" s="267"/>
      <c r="SJX36" s="267"/>
      <c r="SJY36" s="267"/>
      <c r="SJZ36" s="267"/>
      <c r="SKA36" s="267"/>
      <c r="SKB36" s="267"/>
      <c r="SKC36" s="267"/>
      <c r="SKD36" s="267"/>
      <c r="SKE36" s="267"/>
      <c r="SKF36" s="267"/>
      <c r="SKG36" s="267"/>
      <c r="SKH36" s="267"/>
      <c r="SKI36" s="267"/>
      <c r="SKJ36" s="267"/>
      <c r="SKK36" s="267"/>
      <c r="SKL36" s="267"/>
      <c r="SKM36" s="267"/>
      <c r="SKN36" s="267"/>
      <c r="SKO36" s="267"/>
      <c r="SKP36" s="267"/>
      <c r="SKQ36" s="267"/>
      <c r="SKR36" s="267"/>
      <c r="SKS36" s="267"/>
      <c r="SKT36" s="267"/>
      <c r="SKU36" s="267"/>
      <c r="SKV36" s="267"/>
      <c r="SKW36" s="267"/>
      <c r="SKX36" s="267"/>
      <c r="SKY36" s="267"/>
      <c r="SKZ36" s="267"/>
      <c r="SLA36" s="267"/>
      <c r="SLB36" s="267"/>
      <c r="SLC36" s="267"/>
      <c r="SLD36" s="267"/>
      <c r="SLE36" s="267"/>
      <c r="SLF36" s="267"/>
      <c r="SLG36" s="267"/>
      <c r="SLH36" s="267"/>
      <c r="SLI36" s="267"/>
      <c r="SLJ36" s="267"/>
      <c r="SLK36" s="267"/>
      <c r="SLL36" s="267"/>
      <c r="SLM36" s="267"/>
      <c r="SLN36" s="267"/>
      <c r="SLO36" s="267"/>
      <c r="SLP36" s="267"/>
      <c r="SLQ36" s="267"/>
      <c r="SLR36" s="267"/>
      <c r="SLS36" s="267"/>
      <c r="SLT36" s="267"/>
      <c r="SLU36" s="267"/>
      <c r="SLV36" s="267"/>
      <c r="SLW36" s="267"/>
      <c r="SLX36" s="267"/>
      <c r="SLY36" s="267"/>
      <c r="SLZ36" s="267"/>
      <c r="SMA36" s="267"/>
      <c r="SMB36" s="267"/>
      <c r="SMC36" s="267"/>
      <c r="SMD36" s="267"/>
      <c r="SME36" s="267"/>
      <c r="SMF36" s="267"/>
      <c r="SMG36" s="267"/>
      <c r="SMH36" s="267"/>
      <c r="SMI36" s="267"/>
      <c r="SMJ36" s="267"/>
      <c r="SMK36" s="267"/>
      <c r="SML36" s="267"/>
      <c r="SMM36" s="267"/>
      <c r="SMN36" s="267"/>
      <c r="SMO36" s="267"/>
      <c r="SMP36" s="267"/>
      <c r="SMQ36" s="267"/>
      <c r="SMR36" s="267"/>
      <c r="SMS36" s="267"/>
      <c r="SMT36" s="267"/>
      <c r="SMU36" s="267"/>
      <c r="SMV36" s="267"/>
      <c r="SMW36" s="267"/>
      <c r="SMX36" s="267"/>
      <c r="SMY36" s="267"/>
      <c r="SMZ36" s="267"/>
      <c r="SNA36" s="267"/>
      <c r="SNB36" s="267"/>
      <c r="SNC36" s="267"/>
      <c r="SND36" s="267"/>
      <c r="SNE36" s="267"/>
      <c r="SNF36" s="267"/>
      <c r="SNG36" s="267"/>
      <c r="SNH36" s="267"/>
      <c r="SNI36" s="267"/>
      <c r="SNJ36" s="267"/>
      <c r="SNK36" s="267"/>
      <c r="SNL36" s="267"/>
      <c r="SNM36" s="267"/>
      <c r="SNN36" s="267"/>
      <c r="SNO36" s="267"/>
      <c r="SNP36" s="267"/>
      <c r="SNQ36" s="267"/>
      <c r="SNR36" s="267"/>
      <c r="SNS36" s="267"/>
      <c r="SNT36" s="267"/>
      <c r="SNU36" s="267"/>
      <c r="SNV36" s="267"/>
      <c r="SNW36" s="267"/>
      <c r="SNX36" s="267"/>
      <c r="SNY36" s="267"/>
      <c r="SNZ36" s="267"/>
      <c r="SOA36" s="267"/>
      <c r="SOB36" s="267"/>
      <c r="SOC36" s="267"/>
      <c r="SOD36" s="267"/>
      <c r="SOE36" s="267"/>
      <c r="SOF36" s="267"/>
      <c r="SOG36" s="267"/>
      <c r="SOH36" s="267"/>
      <c r="SOI36" s="267"/>
      <c r="SOJ36" s="267"/>
      <c r="SOK36" s="267"/>
      <c r="SOL36" s="267"/>
      <c r="SOM36" s="267"/>
      <c r="SON36" s="267"/>
      <c r="SOO36" s="267"/>
      <c r="SOP36" s="267"/>
      <c r="SOQ36" s="267"/>
      <c r="SOR36" s="267"/>
      <c r="SOS36" s="267"/>
      <c r="SOT36" s="267"/>
      <c r="SOU36" s="267"/>
      <c r="SOV36" s="267"/>
      <c r="SOW36" s="267"/>
      <c r="SOX36" s="267"/>
      <c r="SOY36" s="267"/>
      <c r="SOZ36" s="267"/>
      <c r="SPA36" s="267"/>
      <c r="SPB36" s="267"/>
      <c r="SPC36" s="267"/>
      <c r="SPD36" s="267"/>
      <c r="SPE36" s="267"/>
      <c r="SPF36" s="267"/>
      <c r="SPG36" s="267"/>
      <c r="SPH36" s="267"/>
      <c r="SPI36" s="267"/>
      <c r="SPJ36" s="267"/>
      <c r="SPK36" s="267"/>
      <c r="SPL36" s="267"/>
      <c r="SPM36" s="267"/>
      <c r="SPN36" s="267"/>
      <c r="SPO36" s="267"/>
      <c r="SPP36" s="267"/>
      <c r="SPQ36" s="267"/>
      <c r="SPR36" s="267"/>
      <c r="SPS36" s="267"/>
      <c r="SPT36" s="267"/>
      <c r="SPU36" s="267"/>
      <c r="SPV36" s="267"/>
      <c r="SPW36" s="267"/>
      <c r="SPX36" s="267"/>
      <c r="SPY36" s="267"/>
      <c r="SPZ36" s="267"/>
      <c r="SQA36" s="267"/>
      <c r="SQB36" s="267"/>
      <c r="SQC36" s="267"/>
      <c r="SQD36" s="267"/>
      <c r="SQE36" s="267"/>
      <c r="SQF36" s="267"/>
      <c r="SQG36" s="267"/>
      <c r="SQH36" s="267"/>
      <c r="SQI36" s="267"/>
      <c r="SQJ36" s="267"/>
      <c r="SQK36" s="267"/>
      <c r="SQL36" s="267"/>
      <c r="SQM36" s="267"/>
      <c r="SQN36" s="267"/>
      <c r="SQO36" s="267"/>
      <c r="SQP36" s="267"/>
      <c r="SQQ36" s="267"/>
      <c r="SQR36" s="267"/>
      <c r="SQS36" s="267"/>
      <c r="SQT36" s="267"/>
      <c r="SQU36" s="267"/>
      <c r="SQV36" s="267"/>
      <c r="SQW36" s="267"/>
      <c r="SQX36" s="267"/>
      <c r="SQY36" s="267"/>
      <c r="SQZ36" s="267"/>
      <c r="SRA36" s="267"/>
      <c r="SRB36" s="267"/>
      <c r="SRC36" s="267"/>
      <c r="SRD36" s="267"/>
      <c r="SRE36" s="267"/>
      <c r="SRF36" s="267"/>
      <c r="SRG36" s="267"/>
      <c r="SRH36" s="267"/>
      <c r="SRI36" s="267"/>
      <c r="SRJ36" s="267"/>
      <c r="SRK36" s="267"/>
      <c r="SRL36" s="267"/>
      <c r="SRM36" s="267"/>
      <c r="SRN36" s="267"/>
      <c r="SRO36" s="267"/>
      <c r="SRP36" s="267"/>
      <c r="SRQ36" s="267"/>
      <c r="SRR36" s="267"/>
      <c r="SRS36" s="267"/>
      <c r="SRT36" s="267"/>
      <c r="SRU36" s="267"/>
      <c r="SRV36" s="267"/>
      <c r="SRW36" s="267"/>
      <c r="SRX36" s="267"/>
      <c r="SRY36" s="267"/>
      <c r="SRZ36" s="267"/>
      <c r="SSA36" s="267"/>
      <c r="SSB36" s="267"/>
      <c r="SSC36" s="267"/>
      <c r="SSD36" s="267"/>
      <c r="SSE36" s="267"/>
      <c r="SSF36" s="267"/>
      <c r="SSG36" s="267"/>
      <c r="SSH36" s="267"/>
      <c r="SSI36" s="267"/>
      <c r="SSJ36" s="267"/>
      <c r="SSK36" s="267"/>
      <c r="SSL36" s="267"/>
      <c r="SSM36" s="267"/>
      <c r="SSN36" s="267"/>
      <c r="SSO36" s="267"/>
      <c r="SSP36" s="267"/>
      <c r="SSQ36" s="267"/>
      <c r="SSR36" s="267"/>
      <c r="SSS36" s="267"/>
      <c r="SST36" s="267"/>
      <c r="SSU36" s="267"/>
      <c r="SSV36" s="267"/>
      <c r="SSW36" s="267"/>
      <c r="SSX36" s="267"/>
      <c r="SSY36" s="267"/>
      <c r="SSZ36" s="267"/>
      <c r="STA36" s="267"/>
      <c r="STB36" s="267"/>
      <c r="STC36" s="267"/>
      <c r="STD36" s="267"/>
      <c r="STE36" s="267"/>
      <c r="STF36" s="267"/>
      <c r="STG36" s="267"/>
      <c r="STH36" s="267"/>
      <c r="STI36" s="267"/>
      <c r="STJ36" s="267"/>
      <c r="STK36" s="267"/>
      <c r="STL36" s="267"/>
      <c r="STM36" s="267"/>
      <c r="STN36" s="267"/>
      <c r="STO36" s="267"/>
      <c r="STP36" s="267"/>
      <c r="STQ36" s="267"/>
      <c r="STR36" s="267"/>
      <c r="STS36" s="267"/>
      <c r="STT36" s="267"/>
      <c r="STU36" s="267"/>
      <c r="STV36" s="267"/>
      <c r="STW36" s="267"/>
      <c r="STX36" s="267"/>
      <c r="STY36" s="267"/>
      <c r="STZ36" s="267"/>
      <c r="SUA36" s="267"/>
      <c r="SUB36" s="267"/>
      <c r="SUC36" s="267"/>
      <c r="SUD36" s="267"/>
      <c r="SUE36" s="267"/>
      <c r="SUF36" s="267"/>
      <c r="SUG36" s="267"/>
      <c r="SUH36" s="267"/>
      <c r="SUI36" s="267"/>
      <c r="SUJ36" s="267"/>
      <c r="SUK36" s="267"/>
      <c r="SUL36" s="267"/>
      <c r="SUM36" s="267"/>
      <c r="SUN36" s="267"/>
      <c r="SUO36" s="267"/>
      <c r="SUP36" s="267"/>
      <c r="SUQ36" s="267"/>
      <c r="SUR36" s="267"/>
      <c r="SUS36" s="267"/>
      <c r="SUT36" s="267"/>
      <c r="SUU36" s="267"/>
      <c r="SUV36" s="267"/>
      <c r="SUW36" s="267"/>
      <c r="SUX36" s="267"/>
      <c r="SUY36" s="267"/>
      <c r="SUZ36" s="267"/>
      <c r="SVA36" s="267"/>
      <c r="SVB36" s="267"/>
      <c r="SVC36" s="267"/>
      <c r="SVD36" s="267"/>
      <c r="SVE36" s="267"/>
      <c r="SVF36" s="267"/>
      <c r="SVG36" s="267"/>
      <c r="SVH36" s="267"/>
      <c r="SVI36" s="267"/>
      <c r="SVJ36" s="267"/>
      <c r="SVK36" s="267"/>
      <c r="SVL36" s="267"/>
      <c r="SVM36" s="267"/>
      <c r="SVN36" s="267"/>
      <c r="SVO36" s="267"/>
      <c r="SVP36" s="267"/>
      <c r="SVQ36" s="267"/>
      <c r="SVR36" s="267"/>
      <c r="SVS36" s="267"/>
      <c r="SVT36" s="267"/>
      <c r="SVU36" s="267"/>
      <c r="SVV36" s="267"/>
      <c r="SVW36" s="267"/>
      <c r="SVX36" s="267"/>
      <c r="SVY36" s="267"/>
      <c r="SVZ36" s="267"/>
      <c r="SWA36" s="267"/>
      <c r="SWB36" s="267"/>
      <c r="SWC36" s="267"/>
      <c r="SWD36" s="267"/>
      <c r="SWE36" s="267"/>
      <c r="SWF36" s="267"/>
      <c r="SWG36" s="267"/>
      <c r="SWH36" s="267"/>
      <c r="SWI36" s="267"/>
      <c r="SWJ36" s="267"/>
      <c r="SWK36" s="267"/>
      <c r="SWL36" s="267"/>
      <c r="SWM36" s="267"/>
      <c r="SWN36" s="267"/>
      <c r="SWO36" s="267"/>
      <c r="SWP36" s="267"/>
      <c r="SWQ36" s="267"/>
      <c r="SWR36" s="267"/>
      <c r="SWS36" s="267"/>
      <c r="SWT36" s="267"/>
      <c r="SWU36" s="267"/>
      <c r="SWV36" s="267"/>
      <c r="SWW36" s="267"/>
      <c r="SWX36" s="267"/>
      <c r="SWY36" s="267"/>
      <c r="SWZ36" s="267"/>
      <c r="SXA36" s="267"/>
      <c r="SXB36" s="267"/>
      <c r="SXC36" s="267"/>
      <c r="SXD36" s="267"/>
      <c r="SXE36" s="267"/>
      <c r="SXF36" s="267"/>
      <c r="SXG36" s="267"/>
      <c r="SXH36" s="267"/>
      <c r="SXI36" s="267"/>
      <c r="SXJ36" s="267"/>
      <c r="SXK36" s="267"/>
      <c r="SXL36" s="267"/>
      <c r="SXM36" s="267"/>
      <c r="SXN36" s="267"/>
      <c r="SXO36" s="267"/>
      <c r="SXP36" s="267"/>
      <c r="SXQ36" s="267"/>
      <c r="SXR36" s="267"/>
      <c r="SXS36" s="267"/>
      <c r="SXT36" s="267"/>
      <c r="SXU36" s="267"/>
      <c r="SXV36" s="267"/>
      <c r="SXW36" s="267"/>
      <c r="SXX36" s="267"/>
      <c r="SXY36" s="267"/>
      <c r="SXZ36" s="267"/>
      <c r="SYA36" s="267"/>
      <c r="SYB36" s="267"/>
      <c r="SYC36" s="267"/>
      <c r="SYD36" s="267"/>
      <c r="SYE36" s="267"/>
      <c r="SYF36" s="267"/>
      <c r="SYG36" s="267"/>
      <c r="SYH36" s="267"/>
      <c r="SYI36" s="267"/>
      <c r="SYJ36" s="267"/>
      <c r="SYK36" s="267"/>
      <c r="SYL36" s="267"/>
      <c r="SYM36" s="267"/>
      <c r="SYN36" s="267"/>
      <c r="SYO36" s="267"/>
      <c r="SYP36" s="267"/>
      <c r="SYQ36" s="267"/>
      <c r="SYR36" s="267"/>
      <c r="SYS36" s="267"/>
      <c r="SYT36" s="267"/>
      <c r="SYU36" s="267"/>
      <c r="SYV36" s="267"/>
      <c r="SYW36" s="267"/>
      <c r="SYX36" s="267"/>
      <c r="SYY36" s="267"/>
      <c r="SYZ36" s="267"/>
      <c r="SZA36" s="267"/>
      <c r="SZB36" s="267"/>
      <c r="SZC36" s="267"/>
      <c r="SZD36" s="267"/>
      <c r="SZE36" s="267"/>
      <c r="SZF36" s="267"/>
      <c r="SZG36" s="267"/>
      <c r="SZH36" s="267"/>
      <c r="SZI36" s="267"/>
      <c r="SZJ36" s="267"/>
      <c r="SZK36" s="267"/>
      <c r="SZL36" s="267"/>
      <c r="SZM36" s="267"/>
      <c r="SZN36" s="267"/>
      <c r="SZO36" s="267"/>
      <c r="SZP36" s="267"/>
      <c r="SZQ36" s="267"/>
      <c r="SZR36" s="267"/>
      <c r="SZS36" s="267"/>
      <c r="SZT36" s="267"/>
      <c r="SZU36" s="267"/>
      <c r="SZV36" s="267"/>
      <c r="SZW36" s="267"/>
      <c r="SZX36" s="267"/>
      <c r="SZY36" s="267"/>
      <c r="SZZ36" s="267"/>
      <c r="TAA36" s="267"/>
      <c r="TAB36" s="267"/>
      <c r="TAC36" s="267"/>
      <c r="TAD36" s="267"/>
      <c r="TAE36" s="267"/>
      <c r="TAF36" s="267"/>
      <c r="TAG36" s="267"/>
      <c r="TAH36" s="267"/>
      <c r="TAI36" s="267"/>
      <c r="TAJ36" s="267"/>
      <c r="TAK36" s="267"/>
      <c r="TAL36" s="267"/>
      <c r="TAM36" s="267"/>
      <c r="TAN36" s="267"/>
      <c r="TAO36" s="267"/>
      <c r="TAP36" s="267"/>
      <c r="TAQ36" s="267"/>
      <c r="TAR36" s="267"/>
      <c r="TAS36" s="267"/>
      <c r="TAT36" s="267"/>
      <c r="TAU36" s="267"/>
      <c r="TAV36" s="267"/>
      <c r="TAW36" s="267"/>
      <c r="TAX36" s="267"/>
      <c r="TAY36" s="267"/>
      <c r="TAZ36" s="267"/>
      <c r="TBA36" s="267"/>
      <c r="TBB36" s="267"/>
      <c r="TBC36" s="267"/>
      <c r="TBD36" s="267"/>
      <c r="TBE36" s="267"/>
      <c r="TBF36" s="267"/>
      <c r="TBG36" s="267"/>
      <c r="TBH36" s="267"/>
      <c r="TBI36" s="267"/>
      <c r="TBJ36" s="267"/>
      <c r="TBK36" s="267"/>
      <c r="TBL36" s="267"/>
      <c r="TBM36" s="267"/>
      <c r="TBN36" s="267"/>
      <c r="TBO36" s="267"/>
      <c r="TBP36" s="267"/>
      <c r="TBQ36" s="267"/>
      <c r="TBR36" s="267"/>
      <c r="TBS36" s="267"/>
      <c r="TBT36" s="267"/>
      <c r="TBU36" s="267"/>
      <c r="TBV36" s="267"/>
      <c r="TBW36" s="267"/>
      <c r="TBX36" s="267"/>
      <c r="TBY36" s="267"/>
      <c r="TBZ36" s="267"/>
      <c r="TCA36" s="267"/>
      <c r="TCB36" s="267"/>
      <c r="TCC36" s="267"/>
      <c r="TCD36" s="267"/>
      <c r="TCE36" s="267"/>
      <c r="TCF36" s="267"/>
      <c r="TCG36" s="267"/>
      <c r="TCH36" s="267"/>
      <c r="TCI36" s="267"/>
      <c r="TCJ36" s="267"/>
      <c r="TCK36" s="267"/>
      <c r="TCL36" s="267"/>
      <c r="TCM36" s="267"/>
      <c r="TCN36" s="267"/>
      <c r="TCO36" s="267"/>
      <c r="TCP36" s="267"/>
      <c r="TCQ36" s="267"/>
      <c r="TCR36" s="267"/>
      <c r="TCS36" s="267"/>
      <c r="TCT36" s="267"/>
      <c r="TCU36" s="267"/>
      <c r="TCV36" s="267"/>
      <c r="TCW36" s="267"/>
      <c r="TCX36" s="267"/>
      <c r="TCY36" s="267"/>
      <c r="TCZ36" s="267"/>
      <c r="TDA36" s="267"/>
      <c r="TDB36" s="267"/>
      <c r="TDC36" s="267"/>
      <c r="TDD36" s="267"/>
      <c r="TDE36" s="267"/>
      <c r="TDF36" s="267"/>
      <c r="TDG36" s="267"/>
      <c r="TDH36" s="267"/>
      <c r="TDI36" s="267"/>
      <c r="TDJ36" s="267"/>
      <c r="TDK36" s="267"/>
      <c r="TDL36" s="267"/>
      <c r="TDM36" s="267"/>
      <c r="TDN36" s="267"/>
      <c r="TDO36" s="267"/>
      <c r="TDP36" s="267"/>
      <c r="TDQ36" s="267"/>
      <c r="TDR36" s="267"/>
      <c r="TDS36" s="267"/>
      <c r="TDT36" s="267"/>
      <c r="TDU36" s="267"/>
      <c r="TDV36" s="267"/>
      <c r="TDW36" s="267"/>
      <c r="TDX36" s="267"/>
      <c r="TDY36" s="267"/>
      <c r="TDZ36" s="267"/>
      <c r="TEA36" s="267"/>
      <c r="TEB36" s="267"/>
      <c r="TEC36" s="267"/>
      <c r="TED36" s="267"/>
      <c r="TEE36" s="267"/>
      <c r="TEF36" s="267"/>
      <c r="TEG36" s="267"/>
      <c r="TEH36" s="267"/>
      <c r="TEI36" s="267"/>
      <c r="TEJ36" s="267"/>
      <c r="TEK36" s="267"/>
      <c r="TEL36" s="267"/>
      <c r="TEM36" s="267"/>
      <c r="TEN36" s="267"/>
      <c r="TEO36" s="267"/>
      <c r="TEP36" s="267"/>
      <c r="TEQ36" s="267"/>
      <c r="TER36" s="267"/>
      <c r="TES36" s="267"/>
      <c r="TET36" s="267"/>
      <c r="TEU36" s="267"/>
      <c r="TEV36" s="267"/>
      <c r="TEW36" s="267"/>
      <c r="TEX36" s="267"/>
      <c r="TEY36" s="267"/>
      <c r="TEZ36" s="267"/>
      <c r="TFA36" s="267"/>
      <c r="TFB36" s="267"/>
      <c r="TFC36" s="267"/>
      <c r="TFD36" s="267"/>
      <c r="TFE36" s="267"/>
      <c r="TFF36" s="267"/>
      <c r="TFG36" s="267"/>
      <c r="TFH36" s="267"/>
      <c r="TFI36" s="267"/>
      <c r="TFJ36" s="267"/>
      <c r="TFK36" s="267"/>
      <c r="TFL36" s="267"/>
      <c r="TFM36" s="267"/>
      <c r="TFN36" s="267"/>
      <c r="TFO36" s="267"/>
      <c r="TFP36" s="267"/>
      <c r="TFQ36" s="267"/>
      <c r="TFR36" s="267"/>
      <c r="TFS36" s="267"/>
      <c r="TFT36" s="267"/>
      <c r="TFU36" s="267"/>
      <c r="TFV36" s="267"/>
      <c r="TFW36" s="267"/>
      <c r="TFX36" s="267"/>
      <c r="TFY36" s="267"/>
      <c r="TFZ36" s="267"/>
      <c r="TGA36" s="267"/>
      <c r="TGB36" s="267"/>
      <c r="TGC36" s="267"/>
      <c r="TGD36" s="267"/>
      <c r="TGE36" s="267"/>
      <c r="TGF36" s="267"/>
      <c r="TGG36" s="267"/>
      <c r="TGH36" s="267"/>
      <c r="TGI36" s="267"/>
      <c r="TGJ36" s="267"/>
      <c r="TGK36" s="267"/>
      <c r="TGL36" s="267"/>
      <c r="TGM36" s="267"/>
      <c r="TGN36" s="267"/>
      <c r="TGO36" s="267"/>
      <c r="TGP36" s="267"/>
      <c r="TGQ36" s="267"/>
      <c r="TGR36" s="267"/>
      <c r="TGS36" s="267"/>
      <c r="TGT36" s="267"/>
      <c r="TGU36" s="267"/>
      <c r="TGV36" s="267"/>
      <c r="TGW36" s="267"/>
      <c r="TGX36" s="267"/>
      <c r="TGY36" s="267"/>
      <c r="TGZ36" s="267"/>
      <c r="THA36" s="267"/>
      <c r="THB36" s="267"/>
      <c r="THC36" s="267"/>
      <c r="THD36" s="267"/>
      <c r="THE36" s="267"/>
      <c r="THF36" s="267"/>
      <c r="THG36" s="267"/>
      <c r="THH36" s="267"/>
      <c r="THI36" s="267"/>
      <c r="THJ36" s="267"/>
      <c r="THK36" s="267"/>
      <c r="THL36" s="267"/>
      <c r="THM36" s="267"/>
      <c r="THN36" s="267"/>
      <c r="THO36" s="267"/>
      <c r="THP36" s="267"/>
      <c r="THQ36" s="267"/>
      <c r="THR36" s="267"/>
      <c r="THS36" s="267"/>
      <c r="THT36" s="267"/>
      <c r="THU36" s="267"/>
      <c r="THV36" s="267"/>
      <c r="THW36" s="267"/>
      <c r="THX36" s="267"/>
      <c r="THY36" s="267"/>
      <c r="THZ36" s="267"/>
      <c r="TIA36" s="267"/>
      <c r="TIB36" s="267"/>
      <c r="TIC36" s="267"/>
      <c r="TID36" s="267"/>
      <c r="TIE36" s="267"/>
      <c r="TIF36" s="267"/>
      <c r="TIG36" s="267"/>
      <c r="TIH36" s="267"/>
      <c r="TII36" s="267"/>
      <c r="TIJ36" s="267"/>
      <c r="TIK36" s="267"/>
      <c r="TIL36" s="267"/>
      <c r="TIM36" s="267"/>
      <c r="TIN36" s="267"/>
      <c r="TIO36" s="267"/>
      <c r="TIP36" s="267"/>
      <c r="TIQ36" s="267"/>
      <c r="TIR36" s="267"/>
      <c r="TIS36" s="267"/>
      <c r="TIT36" s="267"/>
      <c r="TIU36" s="267"/>
      <c r="TIV36" s="267"/>
      <c r="TIW36" s="267"/>
      <c r="TIX36" s="267"/>
      <c r="TIY36" s="267"/>
      <c r="TIZ36" s="267"/>
      <c r="TJA36" s="267"/>
      <c r="TJB36" s="267"/>
      <c r="TJC36" s="267"/>
      <c r="TJD36" s="267"/>
      <c r="TJE36" s="267"/>
      <c r="TJF36" s="267"/>
      <c r="TJG36" s="267"/>
      <c r="TJH36" s="267"/>
      <c r="TJI36" s="267"/>
      <c r="TJJ36" s="267"/>
      <c r="TJK36" s="267"/>
      <c r="TJL36" s="267"/>
      <c r="TJM36" s="267"/>
      <c r="TJN36" s="267"/>
      <c r="TJO36" s="267"/>
      <c r="TJP36" s="267"/>
      <c r="TJQ36" s="267"/>
      <c r="TJR36" s="267"/>
      <c r="TJS36" s="267"/>
      <c r="TJT36" s="267"/>
      <c r="TJU36" s="267"/>
      <c r="TJV36" s="267"/>
      <c r="TJW36" s="267"/>
      <c r="TJX36" s="267"/>
      <c r="TJY36" s="267"/>
      <c r="TJZ36" s="267"/>
      <c r="TKA36" s="267"/>
      <c r="TKB36" s="267"/>
      <c r="TKC36" s="267"/>
      <c r="TKD36" s="267"/>
      <c r="TKE36" s="267"/>
      <c r="TKF36" s="267"/>
      <c r="TKG36" s="267"/>
      <c r="TKH36" s="267"/>
      <c r="TKI36" s="267"/>
      <c r="TKJ36" s="267"/>
      <c r="TKK36" s="267"/>
      <c r="TKL36" s="267"/>
      <c r="TKM36" s="267"/>
      <c r="TKN36" s="267"/>
      <c r="TKO36" s="267"/>
      <c r="TKP36" s="267"/>
      <c r="TKQ36" s="267"/>
      <c r="TKR36" s="267"/>
      <c r="TKS36" s="267"/>
      <c r="TKT36" s="267"/>
      <c r="TKU36" s="267"/>
      <c r="TKV36" s="267"/>
      <c r="TKW36" s="267"/>
      <c r="TKX36" s="267"/>
      <c r="TKY36" s="267"/>
      <c r="TKZ36" s="267"/>
      <c r="TLA36" s="267"/>
      <c r="TLB36" s="267"/>
      <c r="TLC36" s="267"/>
      <c r="TLD36" s="267"/>
      <c r="TLE36" s="267"/>
      <c r="TLF36" s="267"/>
      <c r="TLG36" s="267"/>
      <c r="TLH36" s="267"/>
      <c r="TLI36" s="267"/>
      <c r="TLJ36" s="267"/>
      <c r="TLK36" s="267"/>
      <c r="TLL36" s="267"/>
      <c r="TLM36" s="267"/>
      <c r="TLN36" s="267"/>
      <c r="TLO36" s="267"/>
      <c r="TLP36" s="267"/>
      <c r="TLQ36" s="267"/>
      <c r="TLR36" s="267"/>
      <c r="TLS36" s="267"/>
      <c r="TLT36" s="267"/>
      <c r="TLU36" s="267"/>
      <c r="TLV36" s="267"/>
      <c r="TLW36" s="267"/>
      <c r="TLX36" s="267"/>
      <c r="TLY36" s="267"/>
      <c r="TLZ36" s="267"/>
      <c r="TMA36" s="267"/>
      <c r="TMB36" s="267"/>
      <c r="TMC36" s="267"/>
      <c r="TMD36" s="267"/>
      <c r="TME36" s="267"/>
      <c r="TMF36" s="267"/>
      <c r="TMG36" s="267"/>
      <c r="TMH36" s="267"/>
      <c r="TMI36" s="267"/>
      <c r="TMJ36" s="267"/>
      <c r="TMK36" s="267"/>
      <c r="TML36" s="267"/>
      <c r="TMM36" s="267"/>
      <c r="TMN36" s="267"/>
      <c r="TMO36" s="267"/>
      <c r="TMP36" s="267"/>
      <c r="TMQ36" s="267"/>
      <c r="TMR36" s="267"/>
      <c r="TMS36" s="267"/>
      <c r="TMT36" s="267"/>
      <c r="TMU36" s="267"/>
      <c r="TMV36" s="267"/>
      <c r="TMW36" s="267"/>
      <c r="TMX36" s="267"/>
      <c r="TMY36" s="267"/>
      <c r="TMZ36" s="267"/>
      <c r="TNA36" s="267"/>
      <c r="TNB36" s="267"/>
      <c r="TNC36" s="267"/>
      <c r="TND36" s="267"/>
      <c r="TNE36" s="267"/>
      <c r="TNF36" s="267"/>
      <c r="TNG36" s="267"/>
      <c r="TNH36" s="267"/>
      <c r="TNI36" s="267"/>
      <c r="TNJ36" s="267"/>
      <c r="TNK36" s="267"/>
      <c r="TNL36" s="267"/>
      <c r="TNM36" s="267"/>
      <c r="TNN36" s="267"/>
      <c r="TNO36" s="267"/>
      <c r="TNP36" s="267"/>
      <c r="TNQ36" s="267"/>
      <c r="TNR36" s="267"/>
      <c r="TNS36" s="267"/>
      <c r="TNT36" s="267"/>
      <c r="TNU36" s="267"/>
      <c r="TNV36" s="267"/>
      <c r="TNW36" s="267"/>
      <c r="TNX36" s="267"/>
      <c r="TNY36" s="267"/>
      <c r="TNZ36" s="267"/>
      <c r="TOA36" s="267"/>
      <c r="TOB36" s="267"/>
      <c r="TOC36" s="267"/>
      <c r="TOD36" s="267"/>
      <c r="TOE36" s="267"/>
      <c r="TOF36" s="267"/>
      <c r="TOG36" s="267"/>
      <c r="TOH36" s="267"/>
      <c r="TOI36" s="267"/>
      <c r="TOJ36" s="267"/>
      <c r="TOK36" s="267"/>
      <c r="TOL36" s="267"/>
      <c r="TOM36" s="267"/>
      <c r="TON36" s="267"/>
      <c r="TOO36" s="267"/>
      <c r="TOP36" s="267"/>
      <c r="TOQ36" s="267"/>
      <c r="TOR36" s="267"/>
      <c r="TOS36" s="267"/>
      <c r="TOT36" s="267"/>
      <c r="TOU36" s="267"/>
      <c r="TOV36" s="267"/>
      <c r="TOW36" s="267"/>
      <c r="TOX36" s="267"/>
      <c r="TOY36" s="267"/>
      <c r="TOZ36" s="267"/>
      <c r="TPA36" s="267"/>
      <c r="TPB36" s="267"/>
      <c r="TPC36" s="267"/>
      <c r="TPD36" s="267"/>
      <c r="TPE36" s="267"/>
      <c r="TPF36" s="267"/>
      <c r="TPG36" s="267"/>
      <c r="TPH36" s="267"/>
      <c r="TPI36" s="267"/>
      <c r="TPJ36" s="267"/>
      <c r="TPK36" s="267"/>
      <c r="TPL36" s="267"/>
      <c r="TPM36" s="267"/>
      <c r="TPN36" s="267"/>
      <c r="TPO36" s="267"/>
      <c r="TPP36" s="267"/>
      <c r="TPQ36" s="267"/>
      <c r="TPR36" s="267"/>
      <c r="TPS36" s="267"/>
      <c r="TPT36" s="267"/>
      <c r="TPU36" s="267"/>
      <c r="TPV36" s="267"/>
      <c r="TPW36" s="267"/>
      <c r="TPX36" s="267"/>
      <c r="TPY36" s="267"/>
      <c r="TPZ36" s="267"/>
      <c r="TQA36" s="267"/>
      <c r="TQB36" s="267"/>
      <c r="TQC36" s="267"/>
      <c r="TQD36" s="267"/>
      <c r="TQE36" s="267"/>
      <c r="TQF36" s="267"/>
      <c r="TQG36" s="267"/>
      <c r="TQH36" s="267"/>
      <c r="TQI36" s="267"/>
      <c r="TQJ36" s="267"/>
      <c r="TQK36" s="267"/>
      <c r="TQL36" s="267"/>
      <c r="TQM36" s="267"/>
      <c r="TQN36" s="267"/>
      <c r="TQO36" s="267"/>
      <c r="TQP36" s="267"/>
      <c r="TQQ36" s="267"/>
      <c r="TQR36" s="267"/>
      <c r="TQS36" s="267"/>
      <c r="TQT36" s="267"/>
      <c r="TQU36" s="267"/>
      <c r="TQV36" s="267"/>
      <c r="TQW36" s="267"/>
      <c r="TQX36" s="267"/>
      <c r="TQY36" s="267"/>
      <c r="TQZ36" s="267"/>
      <c r="TRA36" s="267"/>
      <c r="TRB36" s="267"/>
      <c r="TRC36" s="267"/>
      <c r="TRD36" s="267"/>
      <c r="TRE36" s="267"/>
      <c r="TRF36" s="267"/>
      <c r="TRG36" s="267"/>
      <c r="TRH36" s="267"/>
      <c r="TRI36" s="267"/>
      <c r="TRJ36" s="267"/>
      <c r="TRK36" s="267"/>
      <c r="TRL36" s="267"/>
      <c r="TRM36" s="267"/>
      <c r="TRN36" s="267"/>
      <c r="TRO36" s="267"/>
      <c r="TRP36" s="267"/>
      <c r="TRQ36" s="267"/>
      <c r="TRR36" s="267"/>
      <c r="TRS36" s="267"/>
      <c r="TRT36" s="267"/>
      <c r="TRU36" s="267"/>
      <c r="TRV36" s="267"/>
      <c r="TRW36" s="267"/>
      <c r="TRX36" s="267"/>
      <c r="TRY36" s="267"/>
      <c r="TRZ36" s="267"/>
      <c r="TSA36" s="267"/>
      <c r="TSB36" s="267"/>
      <c r="TSC36" s="267"/>
      <c r="TSD36" s="267"/>
      <c r="TSE36" s="267"/>
      <c r="TSF36" s="267"/>
      <c r="TSG36" s="267"/>
      <c r="TSH36" s="267"/>
      <c r="TSI36" s="267"/>
      <c r="TSJ36" s="267"/>
      <c r="TSK36" s="267"/>
      <c r="TSL36" s="267"/>
      <c r="TSM36" s="267"/>
      <c r="TSN36" s="267"/>
      <c r="TSO36" s="267"/>
      <c r="TSP36" s="267"/>
      <c r="TSQ36" s="267"/>
      <c r="TSR36" s="267"/>
      <c r="TSS36" s="267"/>
      <c r="TST36" s="267"/>
      <c r="TSU36" s="267"/>
      <c r="TSV36" s="267"/>
      <c r="TSW36" s="267"/>
      <c r="TSX36" s="267"/>
      <c r="TSY36" s="267"/>
      <c r="TSZ36" s="267"/>
      <c r="TTA36" s="267"/>
      <c r="TTB36" s="267"/>
      <c r="TTC36" s="267"/>
      <c r="TTD36" s="267"/>
      <c r="TTE36" s="267"/>
      <c r="TTF36" s="267"/>
      <c r="TTG36" s="267"/>
      <c r="TTH36" s="267"/>
      <c r="TTI36" s="267"/>
      <c r="TTJ36" s="267"/>
      <c r="TTK36" s="267"/>
      <c r="TTL36" s="267"/>
      <c r="TTM36" s="267"/>
      <c r="TTN36" s="267"/>
      <c r="TTO36" s="267"/>
      <c r="TTP36" s="267"/>
      <c r="TTQ36" s="267"/>
      <c r="TTR36" s="267"/>
      <c r="TTS36" s="267"/>
      <c r="TTT36" s="267"/>
      <c r="TTU36" s="267"/>
      <c r="TTV36" s="267"/>
      <c r="TTW36" s="267"/>
      <c r="TTX36" s="267"/>
      <c r="TTY36" s="267"/>
      <c r="TTZ36" s="267"/>
      <c r="TUA36" s="267"/>
      <c r="TUB36" s="267"/>
      <c r="TUC36" s="267"/>
      <c r="TUD36" s="267"/>
      <c r="TUE36" s="267"/>
      <c r="TUF36" s="267"/>
      <c r="TUG36" s="267"/>
      <c r="TUH36" s="267"/>
      <c r="TUI36" s="267"/>
      <c r="TUJ36" s="267"/>
      <c r="TUK36" s="267"/>
      <c r="TUL36" s="267"/>
      <c r="TUM36" s="267"/>
      <c r="TUN36" s="267"/>
      <c r="TUO36" s="267"/>
      <c r="TUP36" s="267"/>
      <c r="TUQ36" s="267"/>
      <c r="TUR36" s="267"/>
      <c r="TUS36" s="267"/>
      <c r="TUT36" s="267"/>
      <c r="TUU36" s="267"/>
      <c r="TUV36" s="267"/>
      <c r="TUW36" s="267"/>
      <c r="TUX36" s="267"/>
      <c r="TUY36" s="267"/>
      <c r="TUZ36" s="267"/>
      <c r="TVA36" s="267"/>
      <c r="TVB36" s="267"/>
      <c r="TVC36" s="267"/>
      <c r="TVD36" s="267"/>
      <c r="TVE36" s="267"/>
      <c r="TVF36" s="267"/>
      <c r="TVG36" s="267"/>
      <c r="TVH36" s="267"/>
      <c r="TVI36" s="267"/>
      <c r="TVJ36" s="267"/>
      <c r="TVK36" s="267"/>
      <c r="TVL36" s="267"/>
      <c r="TVM36" s="267"/>
      <c r="TVN36" s="267"/>
      <c r="TVO36" s="267"/>
      <c r="TVP36" s="267"/>
      <c r="TVQ36" s="267"/>
      <c r="TVR36" s="267"/>
      <c r="TVS36" s="267"/>
      <c r="TVT36" s="267"/>
      <c r="TVU36" s="267"/>
      <c r="TVV36" s="267"/>
      <c r="TVW36" s="267"/>
      <c r="TVX36" s="267"/>
      <c r="TVY36" s="267"/>
      <c r="TVZ36" s="267"/>
      <c r="TWA36" s="267"/>
      <c r="TWB36" s="267"/>
      <c r="TWC36" s="267"/>
      <c r="TWD36" s="267"/>
      <c r="TWE36" s="267"/>
      <c r="TWF36" s="267"/>
      <c r="TWG36" s="267"/>
      <c r="TWH36" s="267"/>
      <c r="TWI36" s="267"/>
      <c r="TWJ36" s="267"/>
      <c r="TWK36" s="267"/>
      <c r="TWL36" s="267"/>
      <c r="TWM36" s="267"/>
      <c r="TWN36" s="267"/>
      <c r="TWO36" s="267"/>
      <c r="TWP36" s="267"/>
      <c r="TWQ36" s="267"/>
      <c r="TWR36" s="267"/>
      <c r="TWS36" s="267"/>
      <c r="TWT36" s="267"/>
      <c r="TWU36" s="267"/>
      <c r="TWV36" s="267"/>
      <c r="TWW36" s="267"/>
      <c r="TWX36" s="267"/>
      <c r="TWY36" s="267"/>
      <c r="TWZ36" s="267"/>
      <c r="TXA36" s="267"/>
      <c r="TXB36" s="267"/>
      <c r="TXC36" s="267"/>
      <c r="TXD36" s="267"/>
      <c r="TXE36" s="267"/>
      <c r="TXF36" s="267"/>
      <c r="TXG36" s="267"/>
      <c r="TXH36" s="267"/>
      <c r="TXI36" s="267"/>
      <c r="TXJ36" s="267"/>
      <c r="TXK36" s="267"/>
      <c r="TXL36" s="267"/>
      <c r="TXM36" s="267"/>
      <c r="TXN36" s="267"/>
      <c r="TXO36" s="267"/>
      <c r="TXP36" s="267"/>
      <c r="TXQ36" s="267"/>
      <c r="TXR36" s="267"/>
      <c r="TXS36" s="267"/>
      <c r="TXT36" s="267"/>
      <c r="TXU36" s="267"/>
      <c r="TXV36" s="267"/>
      <c r="TXW36" s="267"/>
      <c r="TXX36" s="267"/>
      <c r="TXY36" s="267"/>
      <c r="TXZ36" s="267"/>
      <c r="TYA36" s="267"/>
      <c r="TYB36" s="267"/>
      <c r="TYC36" s="267"/>
      <c r="TYD36" s="267"/>
      <c r="TYE36" s="267"/>
      <c r="TYF36" s="267"/>
      <c r="TYG36" s="267"/>
      <c r="TYH36" s="267"/>
      <c r="TYI36" s="267"/>
      <c r="TYJ36" s="267"/>
      <c r="TYK36" s="267"/>
      <c r="TYL36" s="267"/>
      <c r="TYM36" s="267"/>
      <c r="TYN36" s="267"/>
      <c r="TYO36" s="267"/>
      <c r="TYP36" s="267"/>
      <c r="TYQ36" s="267"/>
      <c r="TYR36" s="267"/>
      <c r="TYS36" s="267"/>
      <c r="TYT36" s="267"/>
      <c r="TYU36" s="267"/>
      <c r="TYV36" s="267"/>
      <c r="TYW36" s="267"/>
      <c r="TYX36" s="267"/>
      <c r="TYY36" s="267"/>
      <c r="TYZ36" s="267"/>
      <c r="TZA36" s="267"/>
      <c r="TZB36" s="267"/>
      <c r="TZC36" s="267"/>
      <c r="TZD36" s="267"/>
      <c r="TZE36" s="267"/>
      <c r="TZF36" s="267"/>
      <c r="TZG36" s="267"/>
      <c r="TZH36" s="267"/>
      <c r="TZI36" s="267"/>
      <c r="TZJ36" s="267"/>
      <c r="TZK36" s="267"/>
      <c r="TZL36" s="267"/>
      <c r="TZM36" s="267"/>
      <c r="TZN36" s="267"/>
      <c r="TZO36" s="267"/>
      <c r="TZP36" s="267"/>
      <c r="TZQ36" s="267"/>
      <c r="TZR36" s="267"/>
      <c r="TZS36" s="267"/>
      <c r="TZT36" s="267"/>
      <c r="TZU36" s="267"/>
      <c r="TZV36" s="267"/>
      <c r="TZW36" s="267"/>
      <c r="TZX36" s="267"/>
      <c r="TZY36" s="267"/>
      <c r="TZZ36" s="267"/>
      <c r="UAA36" s="267"/>
      <c r="UAB36" s="267"/>
      <c r="UAC36" s="267"/>
      <c r="UAD36" s="267"/>
      <c r="UAE36" s="267"/>
      <c r="UAF36" s="267"/>
      <c r="UAG36" s="267"/>
      <c r="UAH36" s="267"/>
      <c r="UAI36" s="267"/>
      <c r="UAJ36" s="267"/>
      <c r="UAK36" s="267"/>
      <c r="UAL36" s="267"/>
      <c r="UAM36" s="267"/>
      <c r="UAN36" s="267"/>
      <c r="UAO36" s="267"/>
      <c r="UAP36" s="267"/>
      <c r="UAQ36" s="267"/>
      <c r="UAR36" s="267"/>
      <c r="UAS36" s="267"/>
      <c r="UAT36" s="267"/>
      <c r="UAU36" s="267"/>
      <c r="UAV36" s="267"/>
      <c r="UAW36" s="267"/>
      <c r="UAX36" s="267"/>
      <c r="UAY36" s="267"/>
      <c r="UAZ36" s="267"/>
      <c r="UBA36" s="267"/>
      <c r="UBB36" s="267"/>
      <c r="UBC36" s="267"/>
      <c r="UBD36" s="267"/>
      <c r="UBE36" s="267"/>
      <c r="UBF36" s="267"/>
      <c r="UBG36" s="267"/>
      <c r="UBH36" s="267"/>
      <c r="UBI36" s="267"/>
      <c r="UBJ36" s="267"/>
      <c r="UBK36" s="267"/>
      <c r="UBL36" s="267"/>
      <c r="UBM36" s="267"/>
      <c r="UBN36" s="267"/>
      <c r="UBO36" s="267"/>
      <c r="UBP36" s="267"/>
      <c r="UBQ36" s="267"/>
      <c r="UBR36" s="267"/>
      <c r="UBS36" s="267"/>
      <c r="UBT36" s="267"/>
      <c r="UBU36" s="267"/>
      <c r="UBV36" s="267"/>
      <c r="UBW36" s="267"/>
      <c r="UBX36" s="267"/>
      <c r="UBY36" s="267"/>
      <c r="UBZ36" s="267"/>
      <c r="UCA36" s="267"/>
      <c r="UCB36" s="267"/>
      <c r="UCC36" s="267"/>
      <c r="UCD36" s="267"/>
      <c r="UCE36" s="267"/>
      <c r="UCF36" s="267"/>
      <c r="UCG36" s="267"/>
      <c r="UCH36" s="267"/>
      <c r="UCI36" s="267"/>
      <c r="UCJ36" s="267"/>
      <c r="UCK36" s="267"/>
      <c r="UCL36" s="267"/>
      <c r="UCM36" s="267"/>
      <c r="UCN36" s="267"/>
      <c r="UCO36" s="267"/>
      <c r="UCP36" s="267"/>
      <c r="UCQ36" s="267"/>
      <c r="UCR36" s="267"/>
      <c r="UCS36" s="267"/>
      <c r="UCT36" s="267"/>
      <c r="UCU36" s="267"/>
      <c r="UCV36" s="267"/>
      <c r="UCW36" s="267"/>
      <c r="UCX36" s="267"/>
      <c r="UCY36" s="267"/>
      <c r="UCZ36" s="267"/>
      <c r="UDA36" s="267"/>
      <c r="UDB36" s="267"/>
      <c r="UDC36" s="267"/>
      <c r="UDD36" s="267"/>
      <c r="UDE36" s="267"/>
      <c r="UDF36" s="267"/>
      <c r="UDG36" s="267"/>
      <c r="UDH36" s="267"/>
      <c r="UDI36" s="267"/>
      <c r="UDJ36" s="267"/>
      <c r="UDK36" s="267"/>
      <c r="UDL36" s="267"/>
      <c r="UDM36" s="267"/>
      <c r="UDN36" s="267"/>
      <c r="UDO36" s="267"/>
      <c r="UDP36" s="267"/>
      <c r="UDQ36" s="267"/>
      <c r="UDR36" s="267"/>
      <c r="UDS36" s="267"/>
      <c r="UDT36" s="267"/>
      <c r="UDU36" s="267"/>
      <c r="UDV36" s="267"/>
      <c r="UDW36" s="267"/>
      <c r="UDX36" s="267"/>
      <c r="UDY36" s="267"/>
      <c r="UDZ36" s="267"/>
      <c r="UEA36" s="267"/>
      <c r="UEB36" s="267"/>
      <c r="UEC36" s="267"/>
      <c r="UED36" s="267"/>
      <c r="UEE36" s="267"/>
      <c r="UEF36" s="267"/>
      <c r="UEG36" s="267"/>
      <c r="UEH36" s="267"/>
      <c r="UEI36" s="267"/>
      <c r="UEJ36" s="267"/>
      <c r="UEK36" s="267"/>
      <c r="UEL36" s="267"/>
      <c r="UEM36" s="267"/>
      <c r="UEN36" s="267"/>
      <c r="UEO36" s="267"/>
      <c r="UEP36" s="267"/>
      <c r="UEQ36" s="267"/>
      <c r="UER36" s="267"/>
      <c r="UES36" s="267"/>
      <c r="UET36" s="267"/>
      <c r="UEU36" s="267"/>
      <c r="UEV36" s="267"/>
      <c r="UEW36" s="267"/>
      <c r="UEX36" s="267"/>
      <c r="UEY36" s="267"/>
      <c r="UEZ36" s="267"/>
      <c r="UFA36" s="267"/>
      <c r="UFB36" s="267"/>
      <c r="UFC36" s="267"/>
      <c r="UFD36" s="267"/>
      <c r="UFE36" s="267"/>
      <c r="UFF36" s="267"/>
      <c r="UFG36" s="267"/>
      <c r="UFH36" s="267"/>
      <c r="UFI36" s="267"/>
      <c r="UFJ36" s="267"/>
      <c r="UFK36" s="267"/>
      <c r="UFL36" s="267"/>
      <c r="UFM36" s="267"/>
      <c r="UFN36" s="267"/>
      <c r="UFO36" s="267"/>
      <c r="UFP36" s="267"/>
      <c r="UFQ36" s="267"/>
      <c r="UFR36" s="267"/>
      <c r="UFS36" s="267"/>
      <c r="UFT36" s="267"/>
      <c r="UFU36" s="267"/>
      <c r="UFV36" s="267"/>
      <c r="UFW36" s="267"/>
      <c r="UFX36" s="267"/>
      <c r="UFY36" s="267"/>
      <c r="UFZ36" s="267"/>
      <c r="UGA36" s="267"/>
      <c r="UGB36" s="267"/>
      <c r="UGC36" s="267"/>
      <c r="UGD36" s="267"/>
      <c r="UGE36" s="267"/>
      <c r="UGF36" s="267"/>
      <c r="UGG36" s="267"/>
      <c r="UGH36" s="267"/>
      <c r="UGI36" s="267"/>
      <c r="UGJ36" s="267"/>
      <c r="UGK36" s="267"/>
      <c r="UGL36" s="267"/>
      <c r="UGM36" s="267"/>
      <c r="UGN36" s="267"/>
      <c r="UGO36" s="267"/>
      <c r="UGP36" s="267"/>
      <c r="UGQ36" s="267"/>
      <c r="UGR36" s="267"/>
      <c r="UGS36" s="267"/>
      <c r="UGT36" s="267"/>
      <c r="UGU36" s="267"/>
      <c r="UGV36" s="267"/>
      <c r="UGW36" s="267"/>
      <c r="UGX36" s="267"/>
      <c r="UGY36" s="267"/>
      <c r="UGZ36" s="267"/>
      <c r="UHA36" s="267"/>
      <c r="UHB36" s="267"/>
      <c r="UHC36" s="267"/>
      <c r="UHD36" s="267"/>
      <c r="UHE36" s="267"/>
      <c r="UHF36" s="267"/>
      <c r="UHG36" s="267"/>
      <c r="UHH36" s="267"/>
      <c r="UHI36" s="267"/>
      <c r="UHJ36" s="267"/>
      <c r="UHK36" s="267"/>
      <c r="UHL36" s="267"/>
      <c r="UHM36" s="267"/>
      <c r="UHN36" s="267"/>
      <c r="UHO36" s="267"/>
      <c r="UHP36" s="267"/>
      <c r="UHQ36" s="267"/>
      <c r="UHR36" s="267"/>
      <c r="UHS36" s="267"/>
      <c r="UHT36" s="267"/>
      <c r="UHU36" s="267"/>
      <c r="UHV36" s="267"/>
      <c r="UHW36" s="267"/>
      <c r="UHX36" s="267"/>
      <c r="UHY36" s="267"/>
      <c r="UHZ36" s="267"/>
      <c r="UIA36" s="267"/>
      <c r="UIB36" s="267"/>
      <c r="UIC36" s="267"/>
      <c r="UID36" s="267"/>
      <c r="UIE36" s="267"/>
      <c r="UIF36" s="267"/>
      <c r="UIG36" s="267"/>
      <c r="UIH36" s="267"/>
      <c r="UII36" s="267"/>
      <c r="UIJ36" s="267"/>
      <c r="UIK36" s="267"/>
      <c r="UIL36" s="267"/>
      <c r="UIM36" s="267"/>
      <c r="UIN36" s="267"/>
      <c r="UIO36" s="267"/>
      <c r="UIP36" s="267"/>
      <c r="UIQ36" s="267"/>
      <c r="UIR36" s="267"/>
      <c r="UIS36" s="267"/>
      <c r="UIT36" s="267"/>
      <c r="UIU36" s="267"/>
      <c r="UIV36" s="267"/>
      <c r="UIW36" s="267"/>
      <c r="UIX36" s="267"/>
      <c r="UIY36" s="267"/>
      <c r="UIZ36" s="267"/>
      <c r="UJA36" s="267"/>
      <c r="UJB36" s="267"/>
      <c r="UJC36" s="267"/>
      <c r="UJD36" s="267"/>
      <c r="UJE36" s="267"/>
      <c r="UJF36" s="267"/>
      <c r="UJG36" s="267"/>
      <c r="UJH36" s="267"/>
      <c r="UJI36" s="267"/>
      <c r="UJJ36" s="267"/>
      <c r="UJK36" s="267"/>
      <c r="UJL36" s="267"/>
      <c r="UJM36" s="267"/>
      <c r="UJN36" s="267"/>
      <c r="UJO36" s="267"/>
      <c r="UJP36" s="267"/>
      <c r="UJQ36" s="267"/>
      <c r="UJR36" s="267"/>
      <c r="UJS36" s="267"/>
      <c r="UJT36" s="267"/>
      <c r="UJU36" s="267"/>
      <c r="UJV36" s="267"/>
      <c r="UJW36" s="267"/>
      <c r="UJX36" s="267"/>
      <c r="UJY36" s="267"/>
      <c r="UJZ36" s="267"/>
      <c r="UKA36" s="267"/>
      <c r="UKB36" s="267"/>
      <c r="UKC36" s="267"/>
      <c r="UKD36" s="267"/>
      <c r="UKE36" s="267"/>
      <c r="UKF36" s="267"/>
      <c r="UKG36" s="267"/>
      <c r="UKH36" s="267"/>
      <c r="UKI36" s="267"/>
      <c r="UKJ36" s="267"/>
      <c r="UKK36" s="267"/>
      <c r="UKL36" s="267"/>
      <c r="UKM36" s="267"/>
      <c r="UKN36" s="267"/>
      <c r="UKO36" s="267"/>
      <c r="UKP36" s="267"/>
      <c r="UKQ36" s="267"/>
      <c r="UKR36" s="267"/>
      <c r="UKS36" s="267"/>
      <c r="UKT36" s="267"/>
      <c r="UKU36" s="267"/>
      <c r="UKV36" s="267"/>
      <c r="UKW36" s="267"/>
      <c r="UKX36" s="267"/>
      <c r="UKY36" s="267"/>
      <c r="UKZ36" s="267"/>
      <c r="ULA36" s="267"/>
      <c r="ULB36" s="267"/>
      <c r="ULC36" s="267"/>
      <c r="ULD36" s="267"/>
      <c r="ULE36" s="267"/>
      <c r="ULF36" s="267"/>
      <c r="ULG36" s="267"/>
      <c r="ULH36" s="267"/>
      <c r="ULI36" s="267"/>
      <c r="ULJ36" s="267"/>
      <c r="ULK36" s="267"/>
      <c r="ULL36" s="267"/>
      <c r="ULM36" s="267"/>
      <c r="ULN36" s="267"/>
      <c r="ULO36" s="267"/>
      <c r="ULP36" s="267"/>
      <c r="ULQ36" s="267"/>
      <c r="ULR36" s="267"/>
      <c r="ULS36" s="267"/>
      <c r="ULT36" s="267"/>
      <c r="ULU36" s="267"/>
      <c r="ULV36" s="267"/>
      <c r="ULW36" s="267"/>
      <c r="ULX36" s="267"/>
      <c r="ULY36" s="267"/>
      <c r="ULZ36" s="267"/>
      <c r="UMA36" s="267"/>
      <c r="UMB36" s="267"/>
      <c r="UMC36" s="267"/>
      <c r="UMD36" s="267"/>
      <c r="UME36" s="267"/>
      <c r="UMF36" s="267"/>
      <c r="UMG36" s="267"/>
      <c r="UMH36" s="267"/>
      <c r="UMI36" s="267"/>
      <c r="UMJ36" s="267"/>
      <c r="UMK36" s="267"/>
      <c r="UML36" s="267"/>
      <c r="UMM36" s="267"/>
      <c r="UMN36" s="267"/>
      <c r="UMO36" s="267"/>
      <c r="UMP36" s="267"/>
      <c r="UMQ36" s="267"/>
      <c r="UMR36" s="267"/>
      <c r="UMS36" s="267"/>
      <c r="UMT36" s="267"/>
      <c r="UMU36" s="267"/>
      <c r="UMV36" s="267"/>
      <c r="UMW36" s="267"/>
      <c r="UMX36" s="267"/>
      <c r="UMY36" s="267"/>
      <c r="UMZ36" s="267"/>
      <c r="UNA36" s="267"/>
      <c r="UNB36" s="267"/>
      <c r="UNC36" s="267"/>
      <c r="UND36" s="267"/>
      <c r="UNE36" s="267"/>
      <c r="UNF36" s="267"/>
      <c r="UNG36" s="267"/>
      <c r="UNH36" s="267"/>
      <c r="UNI36" s="267"/>
      <c r="UNJ36" s="267"/>
      <c r="UNK36" s="267"/>
      <c r="UNL36" s="267"/>
      <c r="UNM36" s="267"/>
      <c r="UNN36" s="267"/>
      <c r="UNO36" s="267"/>
      <c r="UNP36" s="267"/>
      <c r="UNQ36" s="267"/>
      <c r="UNR36" s="267"/>
      <c r="UNS36" s="267"/>
      <c r="UNT36" s="267"/>
      <c r="UNU36" s="267"/>
      <c r="UNV36" s="267"/>
      <c r="UNW36" s="267"/>
      <c r="UNX36" s="267"/>
      <c r="UNY36" s="267"/>
      <c r="UNZ36" s="267"/>
      <c r="UOA36" s="267"/>
      <c r="UOB36" s="267"/>
      <c r="UOC36" s="267"/>
      <c r="UOD36" s="267"/>
      <c r="UOE36" s="267"/>
      <c r="UOF36" s="267"/>
      <c r="UOG36" s="267"/>
      <c r="UOH36" s="267"/>
      <c r="UOI36" s="267"/>
      <c r="UOJ36" s="267"/>
      <c r="UOK36" s="267"/>
      <c r="UOL36" s="267"/>
      <c r="UOM36" s="267"/>
      <c r="UON36" s="267"/>
      <c r="UOO36" s="267"/>
      <c r="UOP36" s="267"/>
      <c r="UOQ36" s="267"/>
      <c r="UOR36" s="267"/>
      <c r="UOS36" s="267"/>
      <c r="UOT36" s="267"/>
      <c r="UOU36" s="267"/>
      <c r="UOV36" s="267"/>
      <c r="UOW36" s="267"/>
      <c r="UOX36" s="267"/>
      <c r="UOY36" s="267"/>
      <c r="UOZ36" s="267"/>
      <c r="UPA36" s="267"/>
      <c r="UPB36" s="267"/>
      <c r="UPC36" s="267"/>
      <c r="UPD36" s="267"/>
      <c r="UPE36" s="267"/>
      <c r="UPF36" s="267"/>
      <c r="UPG36" s="267"/>
      <c r="UPH36" s="267"/>
      <c r="UPI36" s="267"/>
      <c r="UPJ36" s="267"/>
      <c r="UPK36" s="267"/>
      <c r="UPL36" s="267"/>
      <c r="UPM36" s="267"/>
      <c r="UPN36" s="267"/>
      <c r="UPO36" s="267"/>
      <c r="UPP36" s="267"/>
      <c r="UPQ36" s="267"/>
      <c r="UPR36" s="267"/>
      <c r="UPS36" s="267"/>
      <c r="UPT36" s="267"/>
      <c r="UPU36" s="267"/>
      <c r="UPV36" s="267"/>
      <c r="UPW36" s="267"/>
      <c r="UPX36" s="267"/>
      <c r="UPY36" s="267"/>
      <c r="UPZ36" s="267"/>
      <c r="UQA36" s="267"/>
      <c r="UQB36" s="267"/>
      <c r="UQC36" s="267"/>
      <c r="UQD36" s="267"/>
      <c r="UQE36" s="267"/>
      <c r="UQF36" s="267"/>
      <c r="UQG36" s="267"/>
      <c r="UQH36" s="267"/>
      <c r="UQI36" s="267"/>
      <c r="UQJ36" s="267"/>
      <c r="UQK36" s="267"/>
      <c r="UQL36" s="267"/>
      <c r="UQM36" s="267"/>
      <c r="UQN36" s="267"/>
      <c r="UQO36" s="267"/>
      <c r="UQP36" s="267"/>
      <c r="UQQ36" s="267"/>
      <c r="UQR36" s="267"/>
      <c r="UQS36" s="267"/>
      <c r="UQT36" s="267"/>
      <c r="UQU36" s="267"/>
      <c r="UQV36" s="267"/>
      <c r="UQW36" s="267"/>
      <c r="UQX36" s="267"/>
      <c r="UQY36" s="267"/>
      <c r="UQZ36" s="267"/>
      <c r="URA36" s="267"/>
      <c r="URB36" s="267"/>
      <c r="URC36" s="267"/>
      <c r="URD36" s="267"/>
      <c r="URE36" s="267"/>
      <c r="URF36" s="267"/>
      <c r="URG36" s="267"/>
      <c r="URH36" s="267"/>
      <c r="URI36" s="267"/>
      <c r="URJ36" s="267"/>
      <c r="URK36" s="267"/>
      <c r="URL36" s="267"/>
      <c r="URM36" s="267"/>
      <c r="URN36" s="267"/>
      <c r="URO36" s="267"/>
      <c r="URP36" s="267"/>
      <c r="URQ36" s="267"/>
      <c r="URR36" s="267"/>
      <c r="URS36" s="267"/>
      <c r="URT36" s="267"/>
      <c r="URU36" s="267"/>
      <c r="URV36" s="267"/>
      <c r="URW36" s="267"/>
      <c r="URX36" s="267"/>
      <c r="URY36" s="267"/>
      <c r="URZ36" s="267"/>
      <c r="USA36" s="267"/>
      <c r="USB36" s="267"/>
      <c r="USC36" s="267"/>
      <c r="USD36" s="267"/>
      <c r="USE36" s="267"/>
      <c r="USF36" s="267"/>
      <c r="USG36" s="267"/>
      <c r="USH36" s="267"/>
      <c r="USI36" s="267"/>
      <c r="USJ36" s="267"/>
      <c r="USK36" s="267"/>
      <c r="USL36" s="267"/>
      <c r="USM36" s="267"/>
      <c r="USN36" s="267"/>
      <c r="USO36" s="267"/>
      <c r="USP36" s="267"/>
      <c r="USQ36" s="267"/>
      <c r="USR36" s="267"/>
      <c r="USS36" s="267"/>
      <c r="UST36" s="267"/>
      <c r="USU36" s="267"/>
      <c r="USV36" s="267"/>
      <c r="USW36" s="267"/>
      <c r="USX36" s="267"/>
      <c r="USY36" s="267"/>
      <c r="USZ36" s="267"/>
      <c r="UTA36" s="267"/>
      <c r="UTB36" s="267"/>
      <c r="UTC36" s="267"/>
      <c r="UTD36" s="267"/>
      <c r="UTE36" s="267"/>
      <c r="UTF36" s="267"/>
      <c r="UTG36" s="267"/>
      <c r="UTH36" s="267"/>
      <c r="UTI36" s="267"/>
      <c r="UTJ36" s="267"/>
      <c r="UTK36" s="267"/>
      <c r="UTL36" s="267"/>
      <c r="UTM36" s="267"/>
      <c r="UTN36" s="267"/>
      <c r="UTO36" s="267"/>
      <c r="UTP36" s="267"/>
      <c r="UTQ36" s="267"/>
      <c r="UTR36" s="267"/>
      <c r="UTS36" s="267"/>
      <c r="UTT36" s="267"/>
      <c r="UTU36" s="267"/>
      <c r="UTV36" s="267"/>
      <c r="UTW36" s="267"/>
      <c r="UTX36" s="267"/>
      <c r="UTY36" s="267"/>
      <c r="UTZ36" s="267"/>
      <c r="UUA36" s="267"/>
      <c r="UUB36" s="267"/>
      <c r="UUC36" s="267"/>
      <c r="UUD36" s="267"/>
      <c r="UUE36" s="267"/>
      <c r="UUF36" s="267"/>
      <c r="UUG36" s="267"/>
      <c r="UUH36" s="267"/>
      <c r="UUI36" s="267"/>
      <c r="UUJ36" s="267"/>
      <c r="UUK36" s="267"/>
      <c r="UUL36" s="267"/>
      <c r="UUM36" s="267"/>
      <c r="UUN36" s="267"/>
      <c r="UUO36" s="267"/>
      <c r="UUP36" s="267"/>
      <c r="UUQ36" s="267"/>
      <c r="UUR36" s="267"/>
      <c r="UUS36" s="267"/>
      <c r="UUT36" s="267"/>
      <c r="UUU36" s="267"/>
      <c r="UUV36" s="267"/>
      <c r="UUW36" s="267"/>
      <c r="UUX36" s="267"/>
      <c r="UUY36" s="267"/>
      <c r="UUZ36" s="267"/>
      <c r="UVA36" s="267"/>
      <c r="UVB36" s="267"/>
      <c r="UVC36" s="267"/>
      <c r="UVD36" s="267"/>
      <c r="UVE36" s="267"/>
      <c r="UVF36" s="267"/>
      <c r="UVG36" s="267"/>
      <c r="UVH36" s="267"/>
      <c r="UVI36" s="267"/>
      <c r="UVJ36" s="267"/>
      <c r="UVK36" s="267"/>
      <c r="UVL36" s="267"/>
      <c r="UVM36" s="267"/>
      <c r="UVN36" s="267"/>
      <c r="UVO36" s="267"/>
      <c r="UVP36" s="267"/>
      <c r="UVQ36" s="267"/>
      <c r="UVR36" s="267"/>
      <c r="UVS36" s="267"/>
      <c r="UVT36" s="267"/>
      <c r="UVU36" s="267"/>
      <c r="UVV36" s="267"/>
      <c r="UVW36" s="267"/>
      <c r="UVX36" s="267"/>
      <c r="UVY36" s="267"/>
      <c r="UVZ36" s="267"/>
      <c r="UWA36" s="267"/>
      <c r="UWB36" s="267"/>
      <c r="UWC36" s="267"/>
      <c r="UWD36" s="267"/>
      <c r="UWE36" s="267"/>
      <c r="UWF36" s="267"/>
      <c r="UWG36" s="267"/>
      <c r="UWH36" s="267"/>
      <c r="UWI36" s="267"/>
      <c r="UWJ36" s="267"/>
      <c r="UWK36" s="267"/>
      <c r="UWL36" s="267"/>
      <c r="UWM36" s="267"/>
      <c r="UWN36" s="267"/>
      <c r="UWO36" s="267"/>
      <c r="UWP36" s="267"/>
      <c r="UWQ36" s="267"/>
      <c r="UWR36" s="267"/>
      <c r="UWS36" s="267"/>
      <c r="UWT36" s="267"/>
      <c r="UWU36" s="267"/>
      <c r="UWV36" s="267"/>
      <c r="UWW36" s="267"/>
      <c r="UWX36" s="267"/>
      <c r="UWY36" s="267"/>
      <c r="UWZ36" s="267"/>
      <c r="UXA36" s="267"/>
      <c r="UXB36" s="267"/>
      <c r="UXC36" s="267"/>
      <c r="UXD36" s="267"/>
      <c r="UXE36" s="267"/>
      <c r="UXF36" s="267"/>
      <c r="UXG36" s="267"/>
      <c r="UXH36" s="267"/>
      <c r="UXI36" s="267"/>
      <c r="UXJ36" s="267"/>
      <c r="UXK36" s="267"/>
      <c r="UXL36" s="267"/>
      <c r="UXM36" s="267"/>
      <c r="UXN36" s="267"/>
      <c r="UXO36" s="267"/>
      <c r="UXP36" s="267"/>
      <c r="UXQ36" s="267"/>
      <c r="UXR36" s="267"/>
      <c r="UXS36" s="267"/>
      <c r="UXT36" s="267"/>
      <c r="UXU36" s="267"/>
      <c r="UXV36" s="267"/>
      <c r="UXW36" s="267"/>
      <c r="UXX36" s="267"/>
      <c r="UXY36" s="267"/>
      <c r="UXZ36" s="267"/>
      <c r="UYA36" s="267"/>
      <c r="UYB36" s="267"/>
      <c r="UYC36" s="267"/>
      <c r="UYD36" s="267"/>
      <c r="UYE36" s="267"/>
      <c r="UYF36" s="267"/>
      <c r="UYG36" s="267"/>
      <c r="UYH36" s="267"/>
      <c r="UYI36" s="267"/>
      <c r="UYJ36" s="267"/>
      <c r="UYK36" s="267"/>
      <c r="UYL36" s="267"/>
      <c r="UYM36" s="267"/>
      <c r="UYN36" s="267"/>
      <c r="UYO36" s="267"/>
      <c r="UYP36" s="267"/>
      <c r="UYQ36" s="267"/>
      <c r="UYR36" s="267"/>
      <c r="UYS36" s="267"/>
      <c r="UYT36" s="267"/>
      <c r="UYU36" s="267"/>
      <c r="UYV36" s="267"/>
      <c r="UYW36" s="267"/>
      <c r="UYX36" s="267"/>
      <c r="UYY36" s="267"/>
      <c r="UYZ36" s="267"/>
      <c r="UZA36" s="267"/>
      <c r="UZB36" s="267"/>
      <c r="UZC36" s="267"/>
      <c r="UZD36" s="267"/>
      <c r="UZE36" s="267"/>
      <c r="UZF36" s="267"/>
      <c r="UZG36" s="267"/>
      <c r="UZH36" s="267"/>
      <c r="UZI36" s="267"/>
      <c r="UZJ36" s="267"/>
      <c r="UZK36" s="267"/>
      <c r="UZL36" s="267"/>
      <c r="UZM36" s="267"/>
      <c r="UZN36" s="267"/>
      <c r="UZO36" s="267"/>
      <c r="UZP36" s="267"/>
      <c r="UZQ36" s="267"/>
      <c r="UZR36" s="267"/>
      <c r="UZS36" s="267"/>
      <c r="UZT36" s="267"/>
      <c r="UZU36" s="267"/>
      <c r="UZV36" s="267"/>
      <c r="UZW36" s="267"/>
      <c r="UZX36" s="267"/>
      <c r="UZY36" s="267"/>
      <c r="UZZ36" s="267"/>
      <c r="VAA36" s="267"/>
      <c r="VAB36" s="267"/>
      <c r="VAC36" s="267"/>
      <c r="VAD36" s="267"/>
      <c r="VAE36" s="267"/>
      <c r="VAF36" s="267"/>
      <c r="VAG36" s="267"/>
      <c r="VAH36" s="267"/>
      <c r="VAI36" s="267"/>
      <c r="VAJ36" s="267"/>
      <c r="VAK36" s="267"/>
      <c r="VAL36" s="267"/>
      <c r="VAM36" s="267"/>
      <c r="VAN36" s="267"/>
      <c r="VAO36" s="267"/>
      <c r="VAP36" s="267"/>
      <c r="VAQ36" s="267"/>
      <c r="VAR36" s="267"/>
      <c r="VAS36" s="267"/>
      <c r="VAT36" s="267"/>
      <c r="VAU36" s="267"/>
      <c r="VAV36" s="267"/>
      <c r="VAW36" s="267"/>
      <c r="VAX36" s="267"/>
      <c r="VAY36" s="267"/>
      <c r="VAZ36" s="267"/>
      <c r="VBA36" s="267"/>
      <c r="VBB36" s="267"/>
      <c r="VBC36" s="267"/>
      <c r="VBD36" s="267"/>
      <c r="VBE36" s="267"/>
      <c r="VBF36" s="267"/>
      <c r="VBG36" s="267"/>
      <c r="VBH36" s="267"/>
      <c r="VBI36" s="267"/>
      <c r="VBJ36" s="267"/>
      <c r="VBK36" s="267"/>
      <c r="VBL36" s="267"/>
      <c r="VBM36" s="267"/>
      <c r="VBN36" s="267"/>
      <c r="VBO36" s="267"/>
      <c r="VBP36" s="267"/>
      <c r="VBQ36" s="267"/>
      <c r="VBR36" s="267"/>
      <c r="VBS36" s="267"/>
      <c r="VBT36" s="267"/>
      <c r="VBU36" s="267"/>
      <c r="VBV36" s="267"/>
      <c r="VBW36" s="267"/>
      <c r="VBX36" s="267"/>
      <c r="VBY36" s="267"/>
      <c r="VBZ36" s="267"/>
      <c r="VCA36" s="267"/>
      <c r="VCB36" s="267"/>
      <c r="VCC36" s="267"/>
      <c r="VCD36" s="267"/>
      <c r="VCE36" s="267"/>
      <c r="VCF36" s="267"/>
      <c r="VCG36" s="267"/>
      <c r="VCH36" s="267"/>
      <c r="VCI36" s="267"/>
      <c r="VCJ36" s="267"/>
      <c r="VCK36" s="267"/>
      <c r="VCL36" s="267"/>
      <c r="VCM36" s="267"/>
      <c r="VCN36" s="267"/>
      <c r="VCO36" s="267"/>
      <c r="VCP36" s="267"/>
      <c r="VCQ36" s="267"/>
      <c r="VCR36" s="267"/>
      <c r="VCS36" s="267"/>
      <c r="VCT36" s="267"/>
      <c r="VCU36" s="267"/>
      <c r="VCV36" s="267"/>
      <c r="VCW36" s="267"/>
      <c r="VCX36" s="267"/>
      <c r="VCY36" s="267"/>
      <c r="VCZ36" s="267"/>
      <c r="VDA36" s="267"/>
      <c r="VDB36" s="267"/>
      <c r="VDC36" s="267"/>
      <c r="VDD36" s="267"/>
      <c r="VDE36" s="267"/>
      <c r="VDF36" s="267"/>
      <c r="VDG36" s="267"/>
      <c r="VDH36" s="267"/>
      <c r="VDI36" s="267"/>
      <c r="VDJ36" s="267"/>
      <c r="VDK36" s="267"/>
      <c r="VDL36" s="267"/>
      <c r="VDM36" s="267"/>
      <c r="VDN36" s="267"/>
      <c r="VDO36" s="267"/>
      <c r="VDP36" s="267"/>
      <c r="VDQ36" s="267"/>
      <c r="VDR36" s="267"/>
      <c r="VDS36" s="267"/>
      <c r="VDT36" s="267"/>
      <c r="VDU36" s="267"/>
      <c r="VDV36" s="267"/>
      <c r="VDW36" s="267"/>
      <c r="VDX36" s="267"/>
      <c r="VDY36" s="267"/>
      <c r="VDZ36" s="267"/>
      <c r="VEA36" s="267"/>
      <c r="VEB36" s="267"/>
      <c r="VEC36" s="267"/>
      <c r="VED36" s="267"/>
      <c r="VEE36" s="267"/>
      <c r="VEF36" s="267"/>
      <c r="VEG36" s="267"/>
      <c r="VEH36" s="267"/>
      <c r="VEI36" s="267"/>
      <c r="VEJ36" s="267"/>
      <c r="VEK36" s="267"/>
      <c r="VEL36" s="267"/>
      <c r="VEM36" s="267"/>
      <c r="VEN36" s="267"/>
      <c r="VEO36" s="267"/>
      <c r="VEP36" s="267"/>
      <c r="VEQ36" s="267"/>
      <c r="VER36" s="267"/>
      <c r="VES36" s="267"/>
      <c r="VET36" s="267"/>
      <c r="VEU36" s="267"/>
      <c r="VEV36" s="267"/>
      <c r="VEW36" s="267"/>
      <c r="VEX36" s="267"/>
      <c r="VEY36" s="267"/>
      <c r="VEZ36" s="267"/>
      <c r="VFA36" s="267"/>
      <c r="VFB36" s="267"/>
      <c r="VFC36" s="267"/>
      <c r="VFD36" s="267"/>
      <c r="VFE36" s="267"/>
      <c r="VFF36" s="267"/>
      <c r="VFG36" s="267"/>
      <c r="VFH36" s="267"/>
      <c r="VFI36" s="267"/>
      <c r="VFJ36" s="267"/>
      <c r="VFK36" s="267"/>
      <c r="VFL36" s="267"/>
      <c r="VFM36" s="267"/>
      <c r="VFN36" s="267"/>
      <c r="VFO36" s="267"/>
      <c r="VFP36" s="267"/>
      <c r="VFQ36" s="267"/>
      <c r="VFR36" s="267"/>
      <c r="VFS36" s="267"/>
      <c r="VFT36" s="267"/>
      <c r="VFU36" s="267"/>
      <c r="VFV36" s="267"/>
      <c r="VFW36" s="267"/>
      <c r="VFX36" s="267"/>
      <c r="VFY36" s="267"/>
      <c r="VFZ36" s="267"/>
      <c r="VGA36" s="267"/>
      <c r="VGB36" s="267"/>
      <c r="VGC36" s="267"/>
      <c r="VGD36" s="267"/>
      <c r="VGE36" s="267"/>
      <c r="VGF36" s="267"/>
      <c r="VGG36" s="267"/>
      <c r="VGH36" s="267"/>
      <c r="VGI36" s="267"/>
      <c r="VGJ36" s="267"/>
      <c r="VGK36" s="267"/>
      <c r="VGL36" s="267"/>
      <c r="VGM36" s="267"/>
      <c r="VGN36" s="267"/>
      <c r="VGO36" s="267"/>
      <c r="VGP36" s="267"/>
      <c r="VGQ36" s="267"/>
      <c r="VGR36" s="267"/>
      <c r="VGS36" s="267"/>
      <c r="VGT36" s="267"/>
      <c r="VGU36" s="267"/>
      <c r="VGV36" s="267"/>
      <c r="VGW36" s="267"/>
      <c r="VGX36" s="267"/>
      <c r="VGY36" s="267"/>
      <c r="VGZ36" s="267"/>
      <c r="VHA36" s="267"/>
      <c r="VHB36" s="267"/>
      <c r="VHC36" s="267"/>
      <c r="VHD36" s="267"/>
      <c r="VHE36" s="267"/>
      <c r="VHF36" s="267"/>
      <c r="VHG36" s="267"/>
      <c r="VHH36" s="267"/>
      <c r="VHI36" s="267"/>
      <c r="VHJ36" s="267"/>
      <c r="VHK36" s="267"/>
      <c r="VHL36" s="267"/>
      <c r="VHM36" s="267"/>
      <c r="VHN36" s="267"/>
      <c r="VHO36" s="267"/>
      <c r="VHP36" s="267"/>
      <c r="VHQ36" s="267"/>
      <c r="VHR36" s="267"/>
      <c r="VHS36" s="267"/>
      <c r="VHT36" s="267"/>
      <c r="VHU36" s="267"/>
      <c r="VHV36" s="267"/>
      <c r="VHW36" s="267"/>
      <c r="VHX36" s="267"/>
      <c r="VHY36" s="267"/>
      <c r="VHZ36" s="267"/>
      <c r="VIA36" s="267"/>
      <c r="VIB36" s="267"/>
      <c r="VIC36" s="267"/>
      <c r="VID36" s="267"/>
      <c r="VIE36" s="267"/>
      <c r="VIF36" s="267"/>
      <c r="VIG36" s="267"/>
      <c r="VIH36" s="267"/>
      <c r="VII36" s="267"/>
      <c r="VIJ36" s="267"/>
      <c r="VIK36" s="267"/>
      <c r="VIL36" s="267"/>
      <c r="VIM36" s="267"/>
      <c r="VIN36" s="267"/>
      <c r="VIO36" s="267"/>
      <c r="VIP36" s="267"/>
      <c r="VIQ36" s="267"/>
      <c r="VIR36" s="267"/>
      <c r="VIS36" s="267"/>
      <c r="VIT36" s="267"/>
      <c r="VIU36" s="267"/>
      <c r="VIV36" s="267"/>
      <c r="VIW36" s="267"/>
      <c r="VIX36" s="267"/>
      <c r="VIY36" s="267"/>
      <c r="VIZ36" s="267"/>
      <c r="VJA36" s="267"/>
      <c r="VJB36" s="267"/>
      <c r="VJC36" s="267"/>
      <c r="VJD36" s="267"/>
      <c r="VJE36" s="267"/>
      <c r="VJF36" s="267"/>
      <c r="VJG36" s="267"/>
      <c r="VJH36" s="267"/>
      <c r="VJI36" s="267"/>
      <c r="VJJ36" s="267"/>
      <c r="VJK36" s="267"/>
      <c r="VJL36" s="267"/>
      <c r="VJM36" s="267"/>
      <c r="VJN36" s="267"/>
      <c r="VJO36" s="267"/>
      <c r="VJP36" s="267"/>
      <c r="VJQ36" s="267"/>
      <c r="VJR36" s="267"/>
      <c r="VJS36" s="267"/>
      <c r="VJT36" s="267"/>
      <c r="VJU36" s="267"/>
      <c r="VJV36" s="267"/>
      <c r="VJW36" s="267"/>
      <c r="VJX36" s="267"/>
      <c r="VJY36" s="267"/>
      <c r="VJZ36" s="267"/>
      <c r="VKA36" s="267"/>
      <c r="VKB36" s="267"/>
      <c r="VKC36" s="267"/>
      <c r="VKD36" s="267"/>
      <c r="VKE36" s="267"/>
      <c r="VKF36" s="267"/>
      <c r="VKG36" s="267"/>
      <c r="VKH36" s="267"/>
      <c r="VKI36" s="267"/>
      <c r="VKJ36" s="267"/>
      <c r="VKK36" s="267"/>
      <c r="VKL36" s="267"/>
      <c r="VKM36" s="267"/>
      <c r="VKN36" s="267"/>
      <c r="VKO36" s="267"/>
      <c r="VKP36" s="267"/>
      <c r="VKQ36" s="267"/>
      <c r="VKR36" s="267"/>
      <c r="VKS36" s="267"/>
      <c r="VKT36" s="267"/>
      <c r="VKU36" s="267"/>
      <c r="VKV36" s="267"/>
      <c r="VKW36" s="267"/>
      <c r="VKX36" s="267"/>
      <c r="VKY36" s="267"/>
      <c r="VKZ36" s="267"/>
      <c r="VLA36" s="267"/>
      <c r="VLB36" s="267"/>
      <c r="VLC36" s="267"/>
      <c r="VLD36" s="267"/>
      <c r="VLE36" s="267"/>
      <c r="VLF36" s="267"/>
      <c r="VLG36" s="267"/>
      <c r="VLH36" s="267"/>
      <c r="VLI36" s="267"/>
      <c r="VLJ36" s="267"/>
      <c r="VLK36" s="267"/>
      <c r="VLL36" s="267"/>
      <c r="VLM36" s="267"/>
      <c r="VLN36" s="267"/>
      <c r="VLO36" s="267"/>
      <c r="VLP36" s="267"/>
      <c r="VLQ36" s="267"/>
      <c r="VLR36" s="267"/>
      <c r="VLS36" s="267"/>
      <c r="VLT36" s="267"/>
      <c r="VLU36" s="267"/>
      <c r="VLV36" s="267"/>
      <c r="VLW36" s="267"/>
      <c r="VLX36" s="267"/>
      <c r="VLY36" s="267"/>
      <c r="VLZ36" s="267"/>
      <c r="VMA36" s="267"/>
      <c r="VMB36" s="267"/>
      <c r="VMC36" s="267"/>
      <c r="VMD36" s="267"/>
      <c r="VME36" s="267"/>
      <c r="VMF36" s="267"/>
      <c r="VMG36" s="267"/>
      <c r="VMH36" s="267"/>
      <c r="VMI36" s="267"/>
      <c r="VMJ36" s="267"/>
      <c r="VMK36" s="267"/>
      <c r="VML36" s="267"/>
      <c r="VMM36" s="267"/>
      <c r="VMN36" s="267"/>
      <c r="VMO36" s="267"/>
      <c r="VMP36" s="267"/>
      <c r="VMQ36" s="267"/>
      <c r="VMR36" s="267"/>
      <c r="VMS36" s="267"/>
      <c r="VMT36" s="267"/>
      <c r="VMU36" s="267"/>
      <c r="VMV36" s="267"/>
      <c r="VMW36" s="267"/>
      <c r="VMX36" s="267"/>
      <c r="VMY36" s="267"/>
      <c r="VMZ36" s="267"/>
      <c r="VNA36" s="267"/>
      <c r="VNB36" s="267"/>
      <c r="VNC36" s="267"/>
      <c r="VND36" s="267"/>
      <c r="VNE36" s="267"/>
      <c r="VNF36" s="267"/>
      <c r="VNG36" s="267"/>
      <c r="VNH36" s="267"/>
      <c r="VNI36" s="267"/>
      <c r="VNJ36" s="267"/>
      <c r="VNK36" s="267"/>
      <c r="VNL36" s="267"/>
      <c r="VNM36" s="267"/>
      <c r="VNN36" s="267"/>
      <c r="VNO36" s="267"/>
      <c r="VNP36" s="267"/>
      <c r="VNQ36" s="267"/>
      <c r="VNR36" s="267"/>
      <c r="VNS36" s="267"/>
      <c r="VNT36" s="267"/>
      <c r="VNU36" s="267"/>
      <c r="VNV36" s="267"/>
      <c r="VNW36" s="267"/>
      <c r="VNX36" s="267"/>
      <c r="VNY36" s="267"/>
      <c r="VNZ36" s="267"/>
      <c r="VOA36" s="267"/>
      <c r="VOB36" s="267"/>
      <c r="VOC36" s="267"/>
      <c r="VOD36" s="267"/>
      <c r="VOE36" s="267"/>
      <c r="VOF36" s="267"/>
      <c r="VOG36" s="267"/>
      <c r="VOH36" s="267"/>
      <c r="VOI36" s="267"/>
      <c r="VOJ36" s="267"/>
      <c r="VOK36" s="267"/>
      <c r="VOL36" s="267"/>
      <c r="VOM36" s="267"/>
      <c r="VON36" s="267"/>
      <c r="VOO36" s="267"/>
      <c r="VOP36" s="267"/>
      <c r="VOQ36" s="267"/>
      <c r="VOR36" s="267"/>
      <c r="VOS36" s="267"/>
      <c r="VOT36" s="267"/>
      <c r="VOU36" s="267"/>
      <c r="VOV36" s="267"/>
      <c r="VOW36" s="267"/>
      <c r="VOX36" s="267"/>
      <c r="VOY36" s="267"/>
      <c r="VOZ36" s="267"/>
      <c r="VPA36" s="267"/>
      <c r="VPB36" s="267"/>
      <c r="VPC36" s="267"/>
      <c r="VPD36" s="267"/>
      <c r="VPE36" s="267"/>
      <c r="VPF36" s="267"/>
      <c r="VPG36" s="267"/>
      <c r="VPH36" s="267"/>
      <c r="VPI36" s="267"/>
      <c r="VPJ36" s="267"/>
      <c r="VPK36" s="267"/>
      <c r="VPL36" s="267"/>
      <c r="VPM36" s="267"/>
      <c r="VPN36" s="267"/>
      <c r="VPO36" s="267"/>
      <c r="VPP36" s="267"/>
      <c r="VPQ36" s="267"/>
      <c r="VPR36" s="267"/>
      <c r="VPS36" s="267"/>
      <c r="VPT36" s="267"/>
      <c r="VPU36" s="267"/>
      <c r="VPV36" s="267"/>
      <c r="VPW36" s="267"/>
      <c r="VPX36" s="267"/>
      <c r="VPY36" s="267"/>
      <c r="VPZ36" s="267"/>
      <c r="VQA36" s="267"/>
      <c r="VQB36" s="267"/>
      <c r="VQC36" s="267"/>
      <c r="VQD36" s="267"/>
      <c r="VQE36" s="267"/>
      <c r="VQF36" s="267"/>
      <c r="VQG36" s="267"/>
      <c r="VQH36" s="267"/>
      <c r="VQI36" s="267"/>
      <c r="VQJ36" s="267"/>
      <c r="VQK36" s="267"/>
      <c r="VQL36" s="267"/>
      <c r="VQM36" s="267"/>
      <c r="VQN36" s="267"/>
      <c r="VQO36" s="267"/>
      <c r="VQP36" s="267"/>
      <c r="VQQ36" s="267"/>
      <c r="VQR36" s="267"/>
      <c r="VQS36" s="267"/>
      <c r="VQT36" s="267"/>
      <c r="VQU36" s="267"/>
      <c r="VQV36" s="267"/>
      <c r="VQW36" s="267"/>
      <c r="VQX36" s="267"/>
      <c r="VQY36" s="267"/>
      <c r="VQZ36" s="267"/>
      <c r="VRA36" s="267"/>
      <c r="VRB36" s="267"/>
      <c r="VRC36" s="267"/>
      <c r="VRD36" s="267"/>
      <c r="VRE36" s="267"/>
      <c r="VRF36" s="267"/>
      <c r="VRG36" s="267"/>
      <c r="VRH36" s="267"/>
      <c r="VRI36" s="267"/>
      <c r="VRJ36" s="267"/>
      <c r="VRK36" s="267"/>
      <c r="VRL36" s="267"/>
      <c r="VRM36" s="267"/>
      <c r="VRN36" s="267"/>
      <c r="VRO36" s="267"/>
      <c r="VRP36" s="267"/>
      <c r="VRQ36" s="267"/>
      <c r="VRR36" s="267"/>
      <c r="VRS36" s="267"/>
      <c r="VRT36" s="267"/>
      <c r="VRU36" s="267"/>
      <c r="VRV36" s="267"/>
      <c r="VRW36" s="267"/>
      <c r="VRX36" s="267"/>
      <c r="VRY36" s="267"/>
      <c r="VRZ36" s="267"/>
      <c r="VSA36" s="267"/>
      <c r="VSB36" s="267"/>
      <c r="VSC36" s="267"/>
      <c r="VSD36" s="267"/>
      <c r="VSE36" s="267"/>
      <c r="VSF36" s="267"/>
      <c r="VSG36" s="267"/>
      <c r="VSH36" s="267"/>
      <c r="VSI36" s="267"/>
      <c r="VSJ36" s="267"/>
      <c r="VSK36" s="267"/>
      <c r="VSL36" s="267"/>
      <c r="VSM36" s="267"/>
      <c r="VSN36" s="267"/>
      <c r="VSO36" s="267"/>
      <c r="VSP36" s="267"/>
      <c r="VSQ36" s="267"/>
      <c r="VSR36" s="267"/>
      <c r="VSS36" s="267"/>
      <c r="VST36" s="267"/>
      <c r="VSU36" s="267"/>
      <c r="VSV36" s="267"/>
      <c r="VSW36" s="267"/>
      <c r="VSX36" s="267"/>
      <c r="VSY36" s="267"/>
      <c r="VSZ36" s="267"/>
      <c r="VTA36" s="267"/>
      <c r="VTB36" s="267"/>
      <c r="VTC36" s="267"/>
      <c r="VTD36" s="267"/>
      <c r="VTE36" s="267"/>
      <c r="VTF36" s="267"/>
      <c r="VTG36" s="267"/>
      <c r="VTH36" s="267"/>
      <c r="VTI36" s="267"/>
      <c r="VTJ36" s="267"/>
      <c r="VTK36" s="267"/>
      <c r="VTL36" s="267"/>
      <c r="VTM36" s="267"/>
      <c r="VTN36" s="267"/>
      <c r="VTO36" s="267"/>
      <c r="VTP36" s="267"/>
      <c r="VTQ36" s="267"/>
      <c r="VTR36" s="267"/>
      <c r="VTS36" s="267"/>
      <c r="VTT36" s="267"/>
      <c r="VTU36" s="267"/>
      <c r="VTV36" s="267"/>
      <c r="VTW36" s="267"/>
      <c r="VTX36" s="267"/>
      <c r="VTY36" s="267"/>
      <c r="VTZ36" s="267"/>
      <c r="VUA36" s="267"/>
      <c r="VUB36" s="267"/>
      <c r="VUC36" s="267"/>
      <c r="VUD36" s="267"/>
      <c r="VUE36" s="267"/>
      <c r="VUF36" s="267"/>
      <c r="VUG36" s="267"/>
      <c r="VUH36" s="267"/>
      <c r="VUI36" s="267"/>
      <c r="VUJ36" s="267"/>
      <c r="VUK36" s="267"/>
      <c r="VUL36" s="267"/>
      <c r="VUM36" s="267"/>
      <c r="VUN36" s="267"/>
      <c r="VUO36" s="267"/>
      <c r="VUP36" s="267"/>
      <c r="VUQ36" s="267"/>
      <c r="VUR36" s="267"/>
      <c r="VUS36" s="267"/>
      <c r="VUT36" s="267"/>
      <c r="VUU36" s="267"/>
      <c r="VUV36" s="267"/>
      <c r="VUW36" s="267"/>
      <c r="VUX36" s="267"/>
      <c r="VUY36" s="267"/>
      <c r="VUZ36" s="267"/>
      <c r="VVA36" s="267"/>
      <c r="VVB36" s="267"/>
      <c r="VVC36" s="267"/>
      <c r="VVD36" s="267"/>
      <c r="VVE36" s="267"/>
      <c r="VVF36" s="267"/>
      <c r="VVG36" s="267"/>
      <c r="VVH36" s="267"/>
      <c r="VVI36" s="267"/>
      <c r="VVJ36" s="267"/>
      <c r="VVK36" s="267"/>
      <c r="VVL36" s="267"/>
      <c r="VVM36" s="267"/>
      <c r="VVN36" s="267"/>
      <c r="VVO36" s="267"/>
      <c r="VVP36" s="267"/>
      <c r="VVQ36" s="267"/>
      <c r="VVR36" s="267"/>
      <c r="VVS36" s="267"/>
      <c r="VVT36" s="267"/>
      <c r="VVU36" s="267"/>
      <c r="VVV36" s="267"/>
      <c r="VVW36" s="267"/>
      <c r="VVX36" s="267"/>
      <c r="VVY36" s="267"/>
      <c r="VVZ36" s="267"/>
      <c r="VWA36" s="267"/>
      <c r="VWB36" s="267"/>
      <c r="VWC36" s="267"/>
      <c r="VWD36" s="267"/>
      <c r="VWE36" s="267"/>
      <c r="VWF36" s="267"/>
      <c r="VWG36" s="267"/>
      <c r="VWH36" s="267"/>
      <c r="VWI36" s="267"/>
      <c r="VWJ36" s="267"/>
      <c r="VWK36" s="267"/>
      <c r="VWL36" s="267"/>
      <c r="VWM36" s="267"/>
      <c r="VWN36" s="267"/>
      <c r="VWO36" s="267"/>
      <c r="VWP36" s="267"/>
      <c r="VWQ36" s="267"/>
      <c r="VWR36" s="267"/>
      <c r="VWS36" s="267"/>
      <c r="VWT36" s="267"/>
      <c r="VWU36" s="267"/>
      <c r="VWV36" s="267"/>
      <c r="VWW36" s="267"/>
      <c r="VWX36" s="267"/>
      <c r="VWY36" s="267"/>
      <c r="VWZ36" s="267"/>
      <c r="VXA36" s="267"/>
      <c r="VXB36" s="267"/>
      <c r="VXC36" s="267"/>
      <c r="VXD36" s="267"/>
      <c r="VXE36" s="267"/>
      <c r="VXF36" s="267"/>
      <c r="VXG36" s="267"/>
      <c r="VXH36" s="267"/>
      <c r="VXI36" s="267"/>
      <c r="VXJ36" s="267"/>
      <c r="VXK36" s="267"/>
      <c r="VXL36" s="267"/>
      <c r="VXM36" s="267"/>
      <c r="VXN36" s="267"/>
      <c r="VXO36" s="267"/>
      <c r="VXP36" s="267"/>
      <c r="VXQ36" s="267"/>
      <c r="VXR36" s="267"/>
      <c r="VXS36" s="267"/>
      <c r="VXT36" s="267"/>
      <c r="VXU36" s="267"/>
      <c r="VXV36" s="267"/>
      <c r="VXW36" s="267"/>
      <c r="VXX36" s="267"/>
      <c r="VXY36" s="267"/>
      <c r="VXZ36" s="267"/>
      <c r="VYA36" s="267"/>
      <c r="VYB36" s="267"/>
      <c r="VYC36" s="267"/>
      <c r="VYD36" s="267"/>
      <c r="VYE36" s="267"/>
      <c r="VYF36" s="267"/>
      <c r="VYG36" s="267"/>
      <c r="VYH36" s="267"/>
      <c r="VYI36" s="267"/>
      <c r="VYJ36" s="267"/>
      <c r="VYK36" s="267"/>
      <c r="VYL36" s="267"/>
      <c r="VYM36" s="267"/>
      <c r="VYN36" s="267"/>
      <c r="VYO36" s="267"/>
      <c r="VYP36" s="267"/>
      <c r="VYQ36" s="267"/>
      <c r="VYR36" s="267"/>
      <c r="VYS36" s="267"/>
      <c r="VYT36" s="267"/>
      <c r="VYU36" s="267"/>
      <c r="VYV36" s="267"/>
      <c r="VYW36" s="267"/>
      <c r="VYX36" s="267"/>
      <c r="VYY36" s="267"/>
      <c r="VYZ36" s="267"/>
      <c r="VZA36" s="267"/>
      <c r="VZB36" s="267"/>
      <c r="VZC36" s="267"/>
      <c r="VZD36" s="267"/>
      <c r="VZE36" s="267"/>
      <c r="VZF36" s="267"/>
      <c r="VZG36" s="267"/>
      <c r="VZH36" s="267"/>
      <c r="VZI36" s="267"/>
      <c r="VZJ36" s="267"/>
      <c r="VZK36" s="267"/>
      <c r="VZL36" s="267"/>
      <c r="VZM36" s="267"/>
      <c r="VZN36" s="267"/>
      <c r="VZO36" s="267"/>
      <c r="VZP36" s="267"/>
      <c r="VZQ36" s="267"/>
      <c r="VZR36" s="267"/>
      <c r="VZS36" s="267"/>
      <c r="VZT36" s="267"/>
      <c r="VZU36" s="267"/>
      <c r="VZV36" s="267"/>
      <c r="VZW36" s="267"/>
      <c r="VZX36" s="267"/>
      <c r="VZY36" s="267"/>
      <c r="VZZ36" s="267"/>
      <c r="WAA36" s="267"/>
      <c r="WAB36" s="267"/>
      <c r="WAC36" s="267"/>
      <c r="WAD36" s="267"/>
      <c r="WAE36" s="267"/>
      <c r="WAF36" s="267"/>
      <c r="WAG36" s="267"/>
      <c r="WAH36" s="267"/>
      <c r="WAI36" s="267"/>
      <c r="WAJ36" s="267"/>
      <c r="WAK36" s="267"/>
      <c r="WAL36" s="267"/>
      <c r="WAM36" s="267"/>
      <c r="WAN36" s="267"/>
      <c r="WAO36" s="267"/>
      <c r="WAP36" s="267"/>
      <c r="WAQ36" s="267"/>
      <c r="WAR36" s="267"/>
      <c r="WAS36" s="267"/>
      <c r="WAT36" s="267"/>
      <c r="WAU36" s="267"/>
      <c r="WAV36" s="267"/>
      <c r="WAW36" s="267"/>
      <c r="WAX36" s="267"/>
      <c r="WAY36" s="267"/>
      <c r="WAZ36" s="267"/>
      <c r="WBA36" s="267"/>
      <c r="WBB36" s="267"/>
      <c r="WBC36" s="267"/>
      <c r="WBD36" s="267"/>
      <c r="WBE36" s="267"/>
      <c r="WBF36" s="267"/>
      <c r="WBG36" s="267"/>
      <c r="WBH36" s="267"/>
      <c r="WBI36" s="267"/>
      <c r="WBJ36" s="267"/>
      <c r="WBK36" s="267"/>
      <c r="WBL36" s="267"/>
      <c r="WBM36" s="267"/>
      <c r="WBN36" s="267"/>
      <c r="WBO36" s="267"/>
      <c r="WBP36" s="267"/>
      <c r="WBQ36" s="267"/>
      <c r="WBR36" s="267"/>
      <c r="WBS36" s="267"/>
      <c r="WBT36" s="267"/>
      <c r="WBU36" s="267"/>
      <c r="WBV36" s="267"/>
      <c r="WBW36" s="267"/>
      <c r="WBX36" s="267"/>
      <c r="WBY36" s="267"/>
      <c r="WBZ36" s="267"/>
      <c r="WCA36" s="267"/>
      <c r="WCB36" s="267"/>
      <c r="WCC36" s="267"/>
      <c r="WCD36" s="267"/>
      <c r="WCE36" s="267"/>
      <c r="WCF36" s="267"/>
      <c r="WCG36" s="267"/>
      <c r="WCH36" s="267"/>
      <c r="WCI36" s="267"/>
      <c r="WCJ36" s="267"/>
      <c r="WCK36" s="267"/>
      <c r="WCL36" s="267"/>
      <c r="WCM36" s="267"/>
      <c r="WCN36" s="267"/>
      <c r="WCO36" s="267"/>
      <c r="WCP36" s="267"/>
      <c r="WCQ36" s="267"/>
      <c r="WCR36" s="267"/>
      <c r="WCS36" s="267"/>
      <c r="WCT36" s="267"/>
      <c r="WCU36" s="267"/>
      <c r="WCV36" s="267"/>
      <c r="WCW36" s="267"/>
      <c r="WCX36" s="267"/>
      <c r="WCY36" s="267"/>
      <c r="WCZ36" s="267"/>
      <c r="WDA36" s="267"/>
      <c r="WDB36" s="267"/>
      <c r="WDC36" s="267"/>
      <c r="WDD36" s="267"/>
      <c r="WDE36" s="267"/>
      <c r="WDF36" s="267"/>
      <c r="WDG36" s="267"/>
      <c r="WDH36" s="267"/>
      <c r="WDI36" s="267"/>
      <c r="WDJ36" s="267"/>
      <c r="WDK36" s="267"/>
      <c r="WDL36" s="267"/>
      <c r="WDM36" s="267"/>
      <c r="WDN36" s="267"/>
      <c r="WDO36" s="267"/>
      <c r="WDP36" s="267"/>
      <c r="WDQ36" s="267"/>
      <c r="WDR36" s="267"/>
      <c r="WDS36" s="267"/>
      <c r="WDT36" s="267"/>
      <c r="WDU36" s="267"/>
      <c r="WDV36" s="267"/>
      <c r="WDW36" s="267"/>
      <c r="WDX36" s="267"/>
      <c r="WDY36" s="267"/>
      <c r="WDZ36" s="267"/>
      <c r="WEA36" s="267"/>
      <c r="WEB36" s="267"/>
      <c r="WEC36" s="267"/>
      <c r="WED36" s="267"/>
      <c r="WEE36" s="267"/>
      <c r="WEF36" s="267"/>
      <c r="WEG36" s="267"/>
      <c r="WEH36" s="267"/>
      <c r="WEI36" s="267"/>
      <c r="WEJ36" s="267"/>
      <c r="WEK36" s="267"/>
      <c r="WEL36" s="267"/>
      <c r="WEM36" s="267"/>
      <c r="WEN36" s="267"/>
      <c r="WEO36" s="267"/>
      <c r="WEP36" s="267"/>
      <c r="WEQ36" s="267"/>
      <c r="WER36" s="267"/>
      <c r="WES36" s="267"/>
      <c r="WET36" s="267"/>
      <c r="WEU36" s="267"/>
      <c r="WEV36" s="267"/>
      <c r="WEW36" s="267"/>
      <c r="WEX36" s="267"/>
      <c r="WEY36" s="267"/>
      <c r="WEZ36" s="267"/>
      <c r="WFA36" s="267"/>
      <c r="WFB36" s="267"/>
      <c r="WFC36" s="267"/>
      <c r="WFD36" s="267"/>
      <c r="WFE36" s="267"/>
      <c r="WFF36" s="267"/>
      <c r="WFG36" s="267"/>
      <c r="WFH36" s="267"/>
      <c r="WFI36" s="267"/>
      <c r="WFJ36" s="267"/>
      <c r="WFK36" s="267"/>
      <c r="WFL36" s="267"/>
      <c r="WFM36" s="267"/>
      <c r="WFN36" s="267"/>
      <c r="WFO36" s="267"/>
      <c r="WFP36" s="267"/>
      <c r="WFQ36" s="267"/>
      <c r="WFR36" s="267"/>
      <c r="WFS36" s="267"/>
      <c r="WFT36" s="267"/>
      <c r="WFU36" s="267"/>
      <c r="WFV36" s="267"/>
      <c r="WFW36" s="267"/>
      <c r="WFX36" s="267"/>
      <c r="WFY36" s="267"/>
      <c r="WFZ36" s="267"/>
      <c r="WGA36" s="267"/>
      <c r="WGB36" s="267"/>
      <c r="WGC36" s="267"/>
      <c r="WGD36" s="267"/>
      <c r="WGE36" s="267"/>
      <c r="WGF36" s="267"/>
      <c r="WGG36" s="267"/>
      <c r="WGH36" s="267"/>
      <c r="WGI36" s="267"/>
      <c r="WGJ36" s="267"/>
      <c r="WGK36" s="267"/>
      <c r="WGL36" s="267"/>
      <c r="WGM36" s="267"/>
      <c r="WGN36" s="267"/>
      <c r="WGO36" s="267"/>
      <c r="WGP36" s="267"/>
      <c r="WGQ36" s="267"/>
      <c r="WGR36" s="267"/>
      <c r="WGS36" s="267"/>
      <c r="WGT36" s="267"/>
      <c r="WGU36" s="267"/>
      <c r="WGV36" s="267"/>
      <c r="WGW36" s="267"/>
      <c r="WGX36" s="267"/>
      <c r="WGY36" s="267"/>
      <c r="WGZ36" s="267"/>
      <c r="WHA36" s="267"/>
      <c r="WHB36" s="267"/>
      <c r="WHC36" s="267"/>
      <c r="WHD36" s="267"/>
      <c r="WHE36" s="267"/>
      <c r="WHF36" s="267"/>
      <c r="WHG36" s="267"/>
      <c r="WHH36" s="267"/>
      <c r="WHI36" s="267"/>
      <c r="WHJ36" s="267"/>
      <c r="WHK36" s="267"/>
      <c r="WHL36" s="267"/>
      <c r="WHM36" s="267"/>
      <c r="WHN36" s="267"/>
      <c r="WHO36" s="267"/>
      <c r="WHP36" s="267"/>
      <c r="WHQ36" s="267"/>
      <c r="WHR36" s="267"/>
      <c r="WHS36" s="267"/>
      <c r="WHT36" s="267"/>
      <c r="WHU36" s="267"/>
      <c r="WHV36" s="267"/>
      <c r="WHW36" s="267"/>
      <c r="WHX36" s="267"/>
      <c r="WHY36" s="267"/>
      <c r="WHZ36" s="267"/>
      <c r="WIA36" s="267"/>
      <c r="WIB36" s="267"/>
      <c r="WIC36" s="267"/>
      <c r="WID36" s="267"/>
      <c r="WIE36" s="267"/>
      <c r="WIF36" s="267"/>
      <c r="WIG36" s="267"/>
      <c r="WIH36" s="267"/>
      <c r="WII36" s="267"/>
      <c r="WIJ36" s="267"/>
      <c r="WIK36" s="267"/>
      <c r="WIL36" s="267"/>
      <c r="WIM36" s="267"/>
      <c r="WIN36" s="267"/>
      <c r="WIO36" s="267"/>
      <c r="WIP36" s="267"/>
      <c r="WIQ36" s="267"/>
      <c r="WIR36" s="267"/>
      <c r="WIS36" s="267"/>
      <c r="WIT36" s="267"/>
      <c r="WIU36" s="267"/>
      <c r="WIV36" s="267"/>
      <c r="WIW36" s="267"/>
      <c r="WIX36" s="267"/>
      <c r="WIY36" s="267"/>
      <c r="WIZ36" s="267"/>
      <c r="WJA36" s="267"/>
      <c r="WJB36" s="267"/>
      <c r="WJC36" s="267"/>
      <c r="WJD36" s="267"/>
      <c r="WJE36" s="267"/>
      <c r="WJF36" s="267"/>
      <c r="WJG36" s="267"/>
      <c r="WJH36" s="267"/>
      <c r="WJI36" s="267"/>
      <c r="WJJ36" s="267"/>
      <c r="WJK36" s="267"/>
      <c r="WJL36" s="267"/>
      <c r="WJM36" s="267"/>
      <c r="WJN36" s="267"/>
      <c r="WJO36" s="267"/>
      <c r="WJP36" s="267"/>
      <c r="WJQ36" s="267"/>
      <c r="WJR36" s="267"/>
      <c r="WJS36" s="267"/>
      <c r="WJT36" s="267"/>
      <c r="WJU36" s="267"/>
      <c r="WJV36" s="267"/>
      <c r="WJW36" s="267"/>
      <c r="WJX36" s="267"/>
      <c r="WJY36" s="267"/>
      <c r="WJZ36" s="267"/>
      <c r="WKA36" s="267"/>
      <c r="WKB36" s="267"/>
      <c r="WKC36" s="267"/>
      <c r="WKD36" s="267"/>
      <c r="WKE36" s="267"/>
      <c r="WKF36" s="267"/>
      <c r="WKG36" s="267"/>
      <c r="WKH36" s="267"/>
      <c r="WKI36" s="267"/>
      <c r="WKJ36" s="267"/>
      <c r="WKK36" s="267"/>
      <c r="WKL36" s="267"/>
      <c r="WKM36" s="267"/>
      <c r="WKN36" s="267"/>
      <c r="WKO36" s="267"/>
      <c r="WKP36" s="267"/>
      <c r="WKQ36" s="267"/>
      <c r="WKR36" s="267"/>
      <c r="WKS36" s="267"/>
      <c r="WKT36" s="267"/>
      <c r="WKU36" s="267"/>
      <c r="WKV36" s="267"/>
      <c r="WKW36" s="267"/>
      <c r="WKX36" s="267"/>
      <c r="WKY36" s="267"/>
      <c r="WKZ36" s="267"/>
      <c r="WLA36" s="267"/>
      <c r="WLB36" s="267"/>
      <c r="WLC36" s="267"/>
      <c r="WLD36" s="267"/>
      <c r="WLE36" s="267"/>
      <c r="WLF36" s="267"/>
      <c r="WLG36" s="267"/>
      <c r="WLH36" s="267"/>
      <c r="WLI36" s="267"/>
      <c r="WLJ36" s="267"/>
      <c r="WLK36" s="267"/>
      <c r="WLL36" s="267"/>
      <c r="WLM36" s="267"/>
      <c r="WLN36" s="267"/>
      <c r="WLO36" s="267"/>
      <c r="WLP36" s="267"/>
      <c r="WLQ36" s="267"/>
      <c r="WLR36" s="267"/>
      <c r="WLS36" s="267"/>
      <c r="WLT36" s="267"/>
      <c r="WLU36" s="267"/>
      <c r="WLV36" s="267"/>
      <c r="WLW36" s="267"/>
      <c r="WLX36" s="267"/>
      <c r="WLY36" s="267"/>
      <c r="WLZ36" s="267"/>
      <c r="WMA36" s="267"/>
      <c r="WMB36" s="267"/>
      <c r="WMC36" s="267"/>
      <c r="WMD36" s="267"/>
      <c r="WME36" s="267"/>
      <c r="WMF36" s="267"/>
      <c r="WMG36" s="267"/>
      <c r="WMH36" s="267"/>
      <c r="WMI36" s="267"/>
      <c r="WMJ36" s="267"/>
      <c r="WMK36" s="267"/>
      <c r="WML36" s="267"/>
      <c r="WMM36" s="267"/>
      <c r="WMN36" s="267"/>
      <c r="WMO36" s="267"/>
      <c r="WMP36" s="267"/>
      <c r="WMQ36" s="267"/>
      <c r="WMR36" s="267"/>
      <c r="WMS36" s="267"/>
      <c r="WMT36" s="267"/>
      <c r="WMU36" s="267"/>
      <c r="WMV36" s="267"/>
      <c r="WMW36" s="267"/>
      <c r="WMX36" s="267"/>
      <c r="WMY36" s="267"/>
      <c r="WMZ36" s="267"/>
      <c r="WNA36" s="267"/>
      <c r="WNB36" s="267"/>
      <c r="WNC36" s="267"/>
      <c r="WND36" s="267"/>
      <c r="WNE36" s="267"/>
      <c r="WNF36" s="267"/>
      <c r="WNG36" s="267"/>
      <c r="WNH36" s="267"/>
      <c r="WNI36" s="267"/>
      <c r="WNJ36" s="267"/>
      <c r="WNK36" s="267"/>
      <c r="WNL36" s="267"/>
      <c r="WNM36" s="267"/>
      <c r="WNN36" s="267"/>
      <c r="WNO36" s="267"/>
      <c r="WNP36" s="267"/>
      <c r="WNQ36" s="267"/>
      <c r="WNR36" s="267"/>
      <c r="WNS36" s="267"/>
      <c r="WNT36" s="267"/>
      <c r="WNU36" s="267"/>
      <c r="WNV36" s="267"/>
      <c r="WNW36" s="267"/>
      <c r="WNX36" s="267"/>
      <c r="WNY36" s="267"/>
      <c r="WNZ36" s="267"/>
      <c r="WOA36" s="267"/>
      <c r="WOB36" s="267"/>
      <c r="WOC36" s="267"/>
      <c r="WOD36" s="267"/>
      <c r="WOE36" s="267"/>
      <c r="WOF36" s="267"/>
      <c r="WOG36" s="267"/>
      <c r="WOH36" s="267"/>
      <c r="WOI36" s="267"/>
      <c r="WOJ36" s="267"/>
      <c r="WOK36" s="267"/>
      <c r="WOL36" s="267"/>
      <c r="WOM36" s="267"/>
      <c r="WON36" s="267"/>
      <c r="WOO36" s="267"/>
      <c r="WOP36" s="267"/>
      <c r="WOQ36" s="267"/>
      <c r="WOR36" s="267"/>
      <c r="WOS36" s="267"/>
      <c r="WOT36" s="267"/>
      <c r="WOU36" s="267"/>
      <c r="WOV36" s="267"/>
      <c r="WOW36" s="267"/>
      <c r="WOX36" s="267"/>
      <c r="WOY36" s="267"/>
      <c r="WOZ36" s="267"/>
      <c r="WPA36" s="267"/>
      <c r="WPB36" s="267"/>
      <c r="WPC36" s="267"/>
      <c r="WPD36" s="267"/>
      <c r="WPE36" s="267"/>
      <c r="WPF36" s="267"/>
      <c r="WPG36" s="267"/>
      <c r="WPH36" s="267"/>
      <c r="WPI36" s="267"/>
      <c r="WPJ36" s="267"/>
      <c r="WPK36" s="267"/>
      <c r="WPL36" s="267"/>
      <c r="WPM36" s="267"/>
      <c r="WPN36" s="267"/>
      <c r="WPO36" s="267"/>
      <c r="WPP36" s="267"/>
      <c r="WPQ36" s="267"/>
      <c r="WPR36" s="267"/>
      <c r="WPS36" s="267"/>
      <c r="WPT36" s="267"/>
      <c r="WPU36" s="267"/>
      <c r="WPV36" s="267"/>
      <c r="WPW36" s="267"/>
      <c r="WPX36" s="267"/>
      <c r="WPY36" s="267"/>
      <c r="WPZ36" s="267"/>
      <c r="WQA36" s="267"/>
      <c r="WQB36" s="267"/>
      <c r="WQC36" s="267"/>
      <c r="WQD36" s="267"/>
      <c r="WQE36" s="267"/>
      <c r="WQF36" s="267"/>
      <c r="WQG36" s="267"/>
      <c r="WQH36" s="267"/>
      <c r="WQI36" s="267"/>
      <c r="WQJ36" s="267"/>
      <c r="WQK36" s="267"/>
      <c r="WQL36" s="267"/>
      <c r="WQM36" s="267"/>
      <c r="WQN36" s="267"/>
      <c r="WQO36" s="267"/>
      <c r="WQP36" s="267"/>
      <c r="WQQ36" s="267"/>
      <c r="WQR36" s="267"/>
      <c r="WQS36" s="267"/>
      <c r="WQT36" s="267"/>
      <c r="WQU36" s="267"/>
      <c r="WQV36" s="267"/>
      <c r="WQW36" s="267"/>
      <c r="WQX36" s="267"/>
      <c r="WQY36" s="267"/>
      <c r="WQZ36" s="267"/>
      <c r="WRA36" s="267"/>
      <c r="WRB36" s="267"/>
      <c r="WRC36" s="267"/>
      <c r="WRD36" s="267"/>
      <c r="WRE36" s="267"/>
      <c r="WRF36" s="267"/>
      <c r="WRG36" s="267"/>
      <c r="WRH36" s="267"/>
      <c r="WRI36" s="267"/>
      <c r="WRJ36" s="267"/>
      <c r="WRK36" s="267"/>
      <c r="WRL36" s="267"/>
      <c r="WRM36" s="267"/>
      <c r="WRN36" s="267"/>
      <c r="WRO36" s="267"/>
      <c r="WRP36" s="267"/>
      <c r="WRQ36" s="267"/>
      <c r="WRR36" s="267"/>
      <c r="WRS36" s="267"/>
      <c r="WRT36" s="267"/>
      <c r="WRU36" s="267"/>
      <c r="WRV36" s="267"/>
      <c r="WRW36" s="267"/>
      <c r="WRX36" s="267"/>
      <c r="WRY36" s="267"/>
      <c r="WRZ36" s="267"/>
      <c r="WSA36" s="267"/>
      <c r="WSB36" s="267"/>
      <c r="WSC36" s="267"/>
      <c r="WSD36" s="267"/>
      <c r="WSE36" s="267"/>
      <c r="WSF36" s="267"/>
      <c r="WSG36" s="267"/>
      <c r="WSH36" s="267"/>
      <c r="WSI36" s="267"/>
      <c r="WSJ36" s="267"/>
      <c r="WSK36" s="267"/>
      <c r="WSL36" s="267"/>
      <c r="WSM36" s="267"/>
      <c r="WSN36" s="267"/>
      <c r="WSO36" s="267"/>
      <c r="WSP36" s="267"/>
      <c r="WSQ36" s="267"/>
      <c r="WSR36" s="267"/>
      <c r="WSS36" s="267"/>
      <c r="WST36" s="267"/>
      <c r="WSU36" s="267"/>
      <c r="WSV36" s="267"/>
      <c r="WSW36" s="267"/>
      <c r="WSX36" s="267"/>
      <c r="WSY36" s="267"/>
      <c r="WSZ36" s="267"/>
      <c r="WTA36" s="267"/>
      <c r="WTB36" s="267"/>
      <c r="WTC36" s="267"/>
      <c r="WTD36" s="267"/>
      <c r="WTE36" s="267"/>
      <c r="WTF36" s="267"/>
      <c r="WTG36" s="267"/>
      <c r="WTH36" s="267"/>
      <c r="WTI36" s="267"/>
      <c r="WTJ36" s="267"/>
      <c r="WTK36" s="267"/>
      <c r="WTL36" s="267"/>
      <c r="WTM36" s="267"/>
      <c r="WTN36" s="267"/>
      <c r="WTO36" s="267"/>
      <c r="WTP36" s="267"/>
      <c r="WTQ36" s="267"/>
      <c r="WTR36" s="267"/>
      <c r="WTS36" s="267"/>
      <c r="WTT36" s="267"/>
      <c r="WTU36" s="267"/>
      <c r="WTV36" s="267"/>
      <c r="WTW36" s="267"/>
      <c r="WTX36" s="267"/>
      <c r="WTY36" s="267"/>
      <c r="WTZ36" s="267"/>
      <c r="WUA36" s="267"/>
      <c r="WUB36" s="267"/>
      <c r="WUC36" s="267"/>
      <c r="WUD36" s="267"/>
      <c r="WUE36" s="267"/>
      <c r="WUF36" s="267"/>
      <c r="WUG36" s="267"/>
      <c r="WUH36" s="267"/>
      <c r="WUI36" s="267"/>
      <c r="WUJ36" s="267"/>
      <c r="WUK36" s="267"/>
      <c r="WUL36" s="267"/>
      <c r="WUM36" s="267"/>
      <c r="WUN36" s="267"/>
      <c r="WUO36" s="267"/>
      <c r="WUP36" s="267"/>
      <c r="WUQ36" s="267"/>
      <c r="WUR36" s="267"/>
      <c r="WUS36" s="267"/>
      <c r="WUT36" s="267"/>
      <c r="WUU36" s="267"/>
      <c r="WUV36" s="267"/>
      <c r="WUW36" s="267"/>
      <c r="WUX36" s="267"/>
      <c r="WUY36" s="267"/>
      <c r="WUZ36" s="267"/>
      <c r="WVA36" s="267"/>
      <c r="WVB36" s="267"/>
      <c r="WVC36" s="267"/>
      <c r="WVD36" s="267"/>
      <c r="WVE36" s="267"/>
      <c r="WVF36" s="267"/>
      <c r="WVG36" s="267"/>
      <c r="WVH36" s="267"/>
      <c r="WVI36" s="267"/>
      <c r="WVJ36" s="267"/>
      <c r="WVK36" s="267"/>
      <c r="WVL36" s="267"/>
      <c r="WVM36" s="267"/>
      <c r="WVN36" s="267"/>
      <c r="WVO36" s="267"/>
      <c r="WVP36" s="267"/>
      <c r="WVQ36" s="267"/>
      <c r="WVR36" s="267"/>
      <c r="WVS36" s="267"/>
      <c r="WVT36" s="267"/>
      <c r="WVU36" s="267"/>
      <c r="WVV36" s="267"/>
      <c r="WVW36" s="267"/>
      <c r="WVX36" s="267"/>
      <c r="WVY36" s="267"/>
      <c r="WVZ36" s="267"/>
      <c r="WWA36" s="267"/>
      <c r="WWB36" s="267"/>
      <c r="WWC36" s="267"/>
      <c r="WWD36" s="267"/>
      <c r="WWE36" s="267"/>
      <c r="WWF36" s="267"/>
      <c r="WWG36" s="267"/>
      <c r="WWH36" s="267"/>
      <c r="WWI36" s="267"/>
      <c r="WWJ36" s="267"/>
      <c r="WWK36" s="267"/>
      <c r="WWL36" s="267"/>
      <c r="WWM36" s="267"/>
      <c r="WWN36" s="267"/>
      <c r="WWO36" s="267"/>
      <c r="WWP36" s="267"/>
      <c r="WWQ36" s="267"/>
      <c r="WWR36" s="267"/>
      <c r="WWS36" s="267"/>
      <c r="WWT36" s="267"/>
      <c r="WWU36" s="267"/>
      <c r="WWV36" s="267"/>
      <c r="WWW36" s="267"/>
      <c r="WWX36" s="267"/>
      <c r="WWY36" s="267"/>
      <c r="WWZ36" s="267"/>
      <c r="WXA36" s="267"/>
      <c r="WXB36" s="267"/>
      <c r="WXC36" s="267"/>
      <c r="WXD36" s="267"/>
      <c r="WXE36" s="267"/>
      <c r="WXF36" s="267"/>
      <c r="WXG36" s="267"/>
      <c r="WXH36" s="267"/>
      <c r="WXI36" s="267"/>
      <c r="WXJ36" s="267"/>
      <c r="WXK36" s="267"/>
      <c r="WXL36" s="267"/>
      <c r="WXM36" s="267"/>
      <c r="WXN36" s="267"/>
      <c r="WXO36" s="267"/>
      <c r="WXP36" s="267"/>
      <c r="WXQ36" s="267"/>
      <c r="WXR36" s="267"/>
      <c r="WXS36" s="267"/>
      <c r="WXT36" s="267"/>
      <c r="WXU36" s="267"/>
      <c r="WXV36" s="267"/>
      <c r="WXW36" s="267"/>
      <c r="WXX36" s="267"/>
      <c r="WXY36" s="267"/>
      <c r="WXZ36" s="267"/>
      <c r="WYA36" s="267"/>
      <c r="WYB36" s="267"/>
      <c r="WYC36" s="267"/>
      <c r="WYD36" s="267"/>
      <c r="WYE36" s="267"/>
      <c r="WYF36" s="267"/>
      <c r="WYG36" s="267"/>
      <c r="WYH36" s="267"/>
      <c r="WYI36" s="267"/>
      <c r="WYJ36" s="267"/>
      <c r="WYK36" s="267"/>
      <c r="WYL36" s="267"/>
      <c r="WYM36" s="267"/>
      <c r="WYN36" s="267"/>
      <c r="WYO36" s="267"/>
      <c r="WYP36" s="267"/>
      <c r="WYQ36" s="267"/>
      <c r="WYR36" s="267"/>
      <c r="WYS36" s="267"/>
      <c r="WYT36" s="267"/>
      <c r="WYU36" s="267"/>
      <c r="WYV36" s="267"/>
      <c r="WYW36" s="267"/>
      <c r="WYX36" s="267"/>
      <c r="WYY36" s="267"/>
      <c r="WYZ36" s="267"/>
      <c r="WZA36" s="267"/>
      <c r="WZB36" s="267"/>
      <c r="WZC36" s="267"/>
      <c r="WZD36" s="267"/>
      <c r="WZE36" s="267"/>
      <c r="WZF36" s="267"/>
      <c r="WZG36" s="267"/>
      <c r="WZH36" s="267"/>
      <c r="WZI36" s="267"/>
      <c r="WZJ36" s="267"/>
      <c r="WZK36" s="267"/>
      <c r="WZL36" s="267"/>
      <c r="WZM36" s="267"/>
      <c r="WZN36" s="267"/>
      <c r="WZO36" s="267"/>
      <c r="WZP36" s="267"/>
      <c r="WZQ36" s="267"/>
      <c r="WZR36" s="267"/>
      <c r="WZS36" s="267"/>
      <c r="WZT36" s="267"/>
      <c r="WZU36" s="267"/>
      <c r="WZV36" s="267"/>
      <c r="WZW36" s="267"/>
      <c r="WZX36" s="267"/>
      <c r="WZY36" s="267"/>
      <c r="WZZ36" s="267"/>
      <c r="XAA36" s="267"/>
      <c r="XAB36" s="267"/>
      <c r="XAC36" s="267"/>
      <c r="XAD36" s="267"/>
      <c r="XAE36" s="267"/>
      <c r="XAF36" s="267"/>
      <c r="XAG36" s="267"/>
      <c r="XAH36" s="267"/>
      <c r="XAI36" s="267"/>
      <c r="XAJ36" s="267"/>
      <c r="XAK36" s="267"/>
      <c r="XAL36" s="267"/>
      <c r="XAM36" s="267"/>
      <c r="XAN36" s="267"/>
      <c r="XAO36" s="267"/>
      <c r="XAP36" s="267"/>
      <c r="XAQ36" s="267"/>
      <c r="XAR36" s="267"/>
      <c r="XAS36" s="267"/>
      <c r="XAT36" s="267"/>
      <c r="XAU36" s="267"/>
      <c r="XAV36" s="267"/>
      <c r="XAW36" s="267"/>
      <c r="XAX36" s="267"/>
      <c r="XAY36" s="267"/>
      <c r="XAZ36" s="267"/>
      <c r="XBA36" s="267"/>
      <c r="XBB36" s="267"/>
      <c r="XBC36" s="267"/>
      <c r="XBD36" s="267"/>
      <c r="XBE36" s="267"/>
      <c r="XBF36" s="267"/>
      <c r="XBG36" s="267"/>
      <c r="XBH36" s="267"/>
      <c r="XBI36" s="267"/>
      <c r="XBJ36" s="267"/>
      <c r="XBK36" s="267"/>
      <c r="XBL36" s="267"/>
      <c r="XBM36" s="267"/>
      <c r="XBN36" s="267"/>
      <c r="XBO36" s="267"/>
      <c r="XBP36" s="267"/>
      <c r="XBQ36" s="267"/>
      <c r="XBR36" s="267"/>
      <c r="XBS36" s="267"/>
      <c r="XBT36" s="267"/>
      <c r="XBU36" s="267"/>
      <c r="XBV36" s="267"/>
      <c r="XBW36" s="267"/>
      <c r="XBX36" s="267"/>
      <c r="XBY36" s="267"/>
      <c r="XBZ36" s="267"/>
      <c r="XCA36" s="267"/>
      <c r="XCB36" s="267"/>
      <c r="XCC36" s="267"/>
      <c r="XCD36" s="267"/>
      <c r="XCE36" s="267"/>
      <c r="XCF36" s="267"/>
      <c r="XCG36" s="267"/>
      <c r="XCH36" s="267"/>
      <c r="XCI36" s="267"/>
      <c r="XCJ36" s="267"/>
      <c r="XCK36" s="267"/>
      <c r="XCL36" s="267"/>
      <c r="XCM36" s="267"/>
      <c r="XCN36" s="267"/>
      <c r="XCO36" s="267"/>
      <c r="XCP36" s="267"/>
      <c r="XCQ36" s="267"/>
      <c r="XCR36" s="267"/>
      <c r="XCS36" s="267"/>
      <c r="XCT36" s="267"/>
      <c r="XCU36" s="267"/>
      <c r="XCV36" s="267"/>
      <c r="XCW36" s="267"/>
      <c r="XCX36" s="267"/>
      <c r="XCY36" s="267"/>
      <c r="XCZ36" s="267"/>
      <c r="XDA36" s="267"/>
      <c r="XDB36" s="267"/>
      <c r="XDC36" s="267"/>
      <c r="XDD36" s="267"/>
      <c r="XDE36" s="267"/>
      <c r="XDF36" s="267"/>
      <c r="XDG36" s="267"/>
      <c r="XDH36" s="267"/>
      <c r="XDI36" s="267"/>
      <c r="XDJ36" s="267"/>
      <c r="XDK36" s="267"/>
      <c r="XDL36" s="267"/>
      <c r="XDM36" s="267"/>
      <c r="XDN36" s="267"/>
      <c r="XDO36" s="267"/>
      <c r="XDP36" s="267"/>
      <c r="XDQ36" s="267"/>
      <c r="XDR36" s="267"/>
      <c r="XDS36" s="267"/>
      <c r="XDT36" s="267"/>
      <c r="XDU36" s="267"/>
      <c r="XDV36" s="267"/>
      <c r="XDW36" s="267"/>
      <c r="XDX36" s="267"/>
      <c r="XDY36" s="267"/>
      <c r="XDZ36" s="267"/>
      <c r="XEA36" s="267"/>
      <c r="XEB36" s="267"/>
      <c r="XEC36" s="267"/>
      <c r="XED36" s="267"/>
      <c r="XEE36" s="267"/>
      <c r="XEF36" s="267"/>
      <c r="XEG36" s="267"/>
      <c r="XEH36" s="267"/>
      <c r="XEI36" s="267"/>
      <c r="XEJ36" s="267"/>
      <c r="XEK36" s="267"/>
      <c r="XEL36" s="267"/>
      <c r="XEM36" s="267"/>
      <c r="XEN36" s="267"/>
      <c r="XEO36" s="267"/>
      <c r="XEP36" s="267"/>
      <c r="XEQ36" s="267"/>
      <c r="XER36" s="267"/>
      <c r="XES36" s="267"/>
      <c r="XET36" s="267"/>
      <c r="XEU36" s="267"/>
      <c r="XEV36" s="267"/>
      <c r="XEW36" s="267"/>
      <c r="XEX36" s="267"/>
      <c r="XEY36" s="267"/>
      <c r="XEZ36" s="267"/>
      <c r="XFA36" s="267"/>
      <c r="XFB36" s="267"/>
      <c r="XFC36" s="267"/>
      <c r="XFD36" s="267"/>
    </row>
    <row r="37" spans="1:16384" customFormat="1" ht="15.75" thickBot="1" x14ac:dyDescent="0.3">
      <c r="A37" s="55"/>
      <c r="B37" s="93" t="s">
        <v>124</v>
      </c>
      <c r="C37" s="94"/>
      <c r="D37" s="94"/>
      <c r="E37" s="94"/>
      <c r="F37" s="162">
        <f>SUM(F29:F36)</f>
        <v>681</v>
      </c>
      <c r="G37" s="95" t="s">
        <v>189</v>
      </c>
      <c r="H37" s="95" t="s">
        <v>189</v>
      </c>
      <c r="I37" s="99" t="s">
        <v>189</v>
      </c>
      <c r="J37" s="4"/>
      <c r="K37" s="97" t="s">
        <v>189</v>
      </c>
      <c r="L37" s="95" t="s">
        <v>189</v>
      </c>
      <c r="M37" s="96" t="s">
        <v>189</v>
      </c>
      <c r="N37" s="4"/>
      <c r="O37" s="162">
        <f>SUM(O29:O36)</f>
        <v>681</v>
      </c>
      <c r="P37" s="182"/>
      <c r="Q37" s="182"/>
      <c r="R37" s="183"/>
      <c r="S37" s="276"/>
      <c r="T37" s="276"/>
      <c r="U37" s="276"/>
      <c r="V37" s="276"/>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c r="DM37" s="267"/>
      <c r="DN37" s="267"/>
      <c r="DO37" s="267"/>
      <c r="DP37" s="267"/>
      <c r="DQ37" s="267"/>
      <c r="DR37" s="267"/>
      <c r="DS37" s="267"/>
      <c r="DT37" s="267"/>
      <c r="DU37" s="267"/>
      <c r="DV37" s="267"/>
      <c r="DW37" s="267"/>
      <c r="DX37" s="267"/>
      <c r="DY37" s="267"/>
      <c r="DZ37" s="267"/>
      <c r="EA37" s="267"/>
      <c r="EB37" s="267"/>
      <c r="EC37" s="267"/>
      <c r="ED37" s="267"/>
      <c r="EE37" s="267"/>
      <c r="EF37" s="267"/>
      <c r="EG37" s="267"/>
      <c r="EH37" s="267"/>
      <c r="EI37" s="267"/>
      <c r="EJ37" s="267"/>
      <c r="EK37" s="267"/>
      <c r="EL37" s="267"/>
      <c r="EM37" s="267"/>
      <c r="EN37" s="267"/>
      <c r="EO37" s="267"/>
      <c r="EP37" s="267"/>
      <c r="EQ37" s="267"/>
      <c r="ER37" s="267"/>
      <c r="ES37" s="267"/>
      <c r="ET37" s="267"/>
      <c r="EU37" s="267"/>
      <c r="EV37" s="267"/>
      <c r="EW37" s="267"/>
      <c r="EX37" s="267"/>
      <c r="EY37" s="267"/>
      <c r="EZ37" s="267"/>
      <c r="FA37" s="267"/>
      <c r="FB37" s="267"/>
      <c r="FC37" s="267"/>
      <c r="FD37" s="267"/>
      <c r="FE37" s="267"/>
      <c r="FF37" s="267"/>
      <c r="FG37" s="267"/>
      <c r="FH37" s="267"/>
      <c r="FI37" s="267"/>
      <c r="FJ37" s="267"/>
      <c r="FK37" s="267"/>
      <c r="FL37" s="267"/>
      <c r="FM37" s="267"/>
      <c r="FN37" s="267"/>
      <c r="FO37" s="267"/>
      <c r="FP37" s="267"/>
      <c r="FQ37" s="267"/>
      <c r="FR37" s="267"/>
      <c r="FS37" s="267"/>
      <c r="FT37" s="267"/>
      <c r="FU37" s="267"/>
      <c r="FV37" s="267"/>
      <c r="FW37" s="267"/>
      <c r="FX37" s="267"/>
      <c r="FY37" s="267"/>
      <c r="FZ37" s="267"/>
      <c r="GA37" s="267"/>
      <c r="GB37" s="267"/>
      <c r="GC37" s="267"/>
      <c r="GD37" s="267"/>
      <c r="GE37" s="267"/>
      <c r="GF37" s="267"/>
      <c r="GG37" s="267"/>
      <c r="GH37" s="267"/>
      <c r="GI37" s="267"/>
      <c r="GJ37" s="267"/>
      <c r="GK37" s="267"/>
      <c r="GL37" s="267"/>
      <c r="GM37" s="267"/>
      <c r="GN37" s="267"/>
      <c r="GO37" s="267"/>
      <c r="GP37" s="267"/>
      <c r="GQ37" s="267"/>
      <c r="GR37" s="267"/>
      <c r="GS37" s="267"/>
      <c r="GT37" s="267"/>
      <c r="GU37" s="267"/>
      <c r="GV37" s="267"/>
      <c r="GW37" s="267"/>
      <c r="GX37" s="267"/>
      <c r="GY37" s="267"/>
      <c r="GZ37" s="267"/>
      <c r="HA37" s="267"/>
      <c r="HB37" s="267"/>
      <c r="HC37" s="267"/>
      <c r="HD37" s="267"/>
      <c r="HE37" s="267"/>
      <c r="HF37" s="267"/>
      <c r="HG37" s="267"/>
      <c r="HH37" s="267"/>
      <c r="HI37" s="267"/>
      <c r="HJ37" s="267"/>
      <c r="HK37" s="267"/>
      <c r="HL37" s="267"/>
      <c r="HM37" s="267"/>
      <c r="HN37" s="267"/>
      <c r="HO37" s="267"/>
      <c r="HP37" s="267"/>
      <c r="HQ37" s="267"/>
      <c r="HR37" s="267"/>
      <c r="HS37" s="267"/>
      <c r="HT37" s="267"/>
      <c r="HU37" s="267"/>
      <c r="HV37" s="267"/>
      <c r="HW37" s="267"/>
      <c r="HX37" s="267"/>
      <c r="HY37" s="267"/>
      <c r="HZ37" s="267"/>
      <c r="IA37" s="267"/>
      <c r="IB37" s="267"/>
      <c r="IC37" s="267"/>
      <c r="ID37" s="267"/>
      <c r="IE37" s="267"/>
      <c r="IF37" s="267"/>
      <c r="IG37" s="267"/>
      <c r="IH37" s="267"/>
      <c r="II37" s="267"/>
      <c r="IJ37" s="267"/>
      <c r="IK37" s="267"/>
      <c r="IL37" s="267"/>
      <c r="IM37" s="267"/>
      <c r="IN37" s="267"/>
      <c r="IO37" s="267"/>
      <c r="IP37" s="267"/>
      <c r="IQ37" s="267"/>
      <c r="IR37" s="267"/>
      <c r="IS37" s="267"/>
      <c r="IT37" s="267"/>
      <c r="IU37" s="267"/>
      <c r="IV37" s="267"/>
      <c r="IW37" s="267"/>
      <c r="IX37" s="267"/>
      <c r="IY37" s="267"/>
      <c r="IZ37" s="267"/>
      <c r="JA37" s="267"/>
      <c r="JB37" s="267"/>
      <c r="JC37" s="267"/>
      <c r="JD37" s="267"/>
      <c r="JE37" s="267"/>
      <c r="JF37" s="267"/>
      <c r="JG37" s="267"/>
      <c r="JH37" s="267"/>
      <c r="JI37" s="267"/>
      <c r="JJ37" s="267"/>
      <c r="JK37" s="267"/>
      <c r="JL37" s="267"/>
      <c r="JM37" s="267"/>
      <c r="JN37" s="267"/>
      <c r="JO37" s="267"/>
      <c r="JP37" s="267"/>
      <c r="JQ37" s="267"/>
      <c r="JR37" s="267"/>
      <c r="JS37" s="267"/>
      <c r="JT37" s="267"/>
      <c r="JU37" s="267"/>
      <c r="JV37" s="267"/>
      <c r="JW37" s="267"/>
      <c r="JX37" s="267"/>
      <c r="JY37" s="267"/>
      <c r="JZ37" s="267"/>
      <c r="KA37" s="267"/>
      <c r="KB37" s="267"/>
      <c r="KC37" s="267"/>
      <c r="KD37" s="267"/>
      <c r="KE37" s="267"/>
      <c r="KF37" s="267"/>
      <c r="KG37" s="267"/>
      <c r="KH37" s="267"/>
      <c r="KI37" s="267"/>
      <c r="KJ37" s="267"/>
      <c r="KK37" s="267"/>
      <c r="KL37" s="267"/>
      <c r="KM37" s="267"/>
      <c r="KN37" s="267"/>
      <c r="KO37" s="267"/>
      <c r="KP37" s="267"/>
      <c r="KQ37" s="267"/>
      <c r="KR37" s="267"/>
      <c r="KS37" s="267"/>
      <c r="KT37" s="267"/>
      <c r="KU37" s="267"/>
      <c r="KV37" s="267"/>
      <c r="KW37" s="267"/>
      <c r="KX37" s="267"/>
      <c r="KY37" s="267"/>
      <c r="KZ37" s="267"/>
      <c r="LA37" s="267"/>
      <c r="LB37" s="267"/>
      <c r="LC37" s="267"/>
      <c r="LD37" s="267"/>
      <c r="LE37" s="267"/>
      <c r="LF37" s="267"/>
      <c r="LG37" s="267"/>
      <c r="LH37" s="267"/>
      <c r="LI37" s="267"/>
      <c r="LJ37" s="267"/>
      <c r="LK37" s="267"/>
      <c r="LL37" s="267"/>
      <c r="LM37" s="267"/>
      <c r="LN37" s="267"/>
      <c r="LO37" s="267"/>
      <c r="LP37" s="267"/>
      <c r="LQ37" s="267"/>
      <c r="LR37" s="267"/>
      <c r="LS37" s="267"/>
      <c r="LT37" s="267"/>
      <c r="LU37" s="267"/>
      <c r="LV37" s="267"/>
      <c r="LW37" s="267"/>
      <c r="LX37" s="267"/>
      <c r="LY37" s="267"/>
      <c r="LZ37" s="267"/>
      <c r="MA37" s="267"/>
      <c r="MB37" s="267"/>
      <c r="MC37" s="267"/>
      <c r="MD37" s="267"/>
      <c r="ME37" s="267"/>
      <c r="MF37" s="267"/>
      <c r="MG37" s="267"/>
      <c r="MH37" s="267"/>
      <c r="MI37" s="267"/>
      <c r="MJ37" s="267"/>
      <c r="MK37" s="267"/>
      <c r="ML37" s="267"/>
      <c r="MM37" s="267"/>
      <c r="MN37" s="267"/>
      <c r="MO37" s="267"/>
      <c r="MP37" s="267"/>
      <c r="MQ37" s="267"/>
      <c r="MR37" s="267"/>
      <c r="MS37" s="267"/>
      <c r="MT37" s="267"/>
      <c r="MU37" s="267"/>
      <c r="MV37" s="267"/>
      <c r="MW37" s="267"/>
      <c r="MX37" s="267"/>
      <c r="MY37" s="267"/>
      <c r="MZ37" s="267"/>
      <c r="NA37" s="267"/>
      <c r="NB37" s="267"/>
      <c r="NC37" s="267"/>
      <c r="ND37" s="267"/>
      <c r="NE37" s="267"/>
      <c r="NF37" s="267"/>
      <c r="NG37" s="267"/>
      <c r="NH37" s="267"/>
      <c r="NI37" s="267"/>
      <c r="NJ37" s="267"/>
      <c r="NK37" s="267"/>
      <c r="NL37" s="267"/>
      <c r="NM37" s="267"/>
      <c r="NN37" s="267"/>
      <c r="NO37" s="267"/>
      <c r="NP37" s="267"/>
      <c r="NQ37" s="267"/>
      <c r="NR37" s="267"/>
      <c r="NS37" s="267"/>
      <c r="NT37" s="267"/>
      <c r="NU37" s="267"/>
      <c r="NV37" s="267"/>
      <c r="NW37" s="267"/>
      <c r="NX37" s="267"/>
      <c r="NY37" s="267"/>
      <c r="NZ37" s="267"/>
      <c r="OA37" s="267"/>
      <c r="OB37" s="267"/>
      <c r="OC37" s="267"/>
      <c r="OD37" s="267"/>
      <c r="OE37" s="267"/>
      <c r="OF37" s="267"/>
      <c r="OG37" s="267"/>
      <c r="OH37" s="267"/>
      <c r="OI37" s="267"/>
      <c r="OJ37" s="267"/>
      <c r="OK37" s="267"/>
      <c r="OL37" s="267"/>
      <c r="OM37" s="267"/>
      <c r="ON37" s="267"/>
      <c r="OO37" s="267"/>
      <c r="OP37" s="267"/>
      <c r="OQ37" s="267"/>
      <c r="OR37" s="267"/>
      <c r="OS37" s="267"/>
      <c r="OT37" s="267"/>
      <c r="OU37" s="267"/>
      <c r="OV37" s="267"/>
      <c r="OW37" s="267"/>
      <c r="OX37" s="267"/>
      <c r="OY37" s="267"/>
      <c r="OZ37" s="267"/>
      <c r="PA37" s="267"/>
      <c r="PB37" s="267"/>
      <c r="PC37" s="267"/>
      <c r="PD37" s="267"/>
      <c r="PE37" s="267"/>
      <c r="PF37" s="267"/>
      <c r="PG37" s="267"/>
      <c r="PH37" s="267"/>
      <c r="PI37" s="267"/>
      <c r="PJ37" s="267"/>
      <c r="PK37" s="267"/>
      <c r="PL37" s="267"/>
      <c r="PM37" s="267"/>
      <c r="PN37" s="267"/>
      <c r="PO37" s="267"/>
      <c r="PP37" s="267"/>
      <c r="PQ37" s="267"/>
      <c r="PR37" s="267"/>
      <c r="PS37" s="267"/>
      <c r="PT37" s="267"/>
      <c r="PU37" s="267"/>
      <c r="PV37" s="267"/>
      <c r="PW37" s="267"/>
      <c r="PX37" s="267"/>
      <c r="PY37" s="267"/>
      <c r="PZ37" s="267"/>
      <c r="QA37" s="267"/>
      <c r="QB37" s="267"/>
      <c r="QC37" s="267"/>
      <c r="QD37" s="267"/>
      <c r="QE37" s="267"/>
      <c r="QF37" s="267"/>
      <c r="QG37" s="267"/>
      <c r="QH37" s="267"/>
      <c r="QI37" s="267"/>
      <c r="QJ37" s="267"/>
      <c r="QK37" s="267"/>
      <c r="QL37" s="267"/>
      <c r="QM37" s="267"/>
      <c r="QN37" s="267"/>
      <c r="QO37" s="267"/>
      <c r="QP37" s="267"/>
      <c r="QQ37" s="267"/>
      <c r="QR37" s="267"/>
      <c r="QS37" s="267"/>
      <c r="QT37" s="267"/>
      <c r="QU37" s="267"/>
      <c r="QV37" s="267"/>
      <c r="QW37" s="267"/>
      <c r="QX37" s="267"/>
      <c r="QY37" s="267"/>
      <c r="QZ37" s="267"/>
      <c r="RA37" s="267"/>
      <c r="RB37" s="267"/>
      <c r="RC37" s="267"/>
      <c r="RD37" s="267"/>
      <c r="RE37" s="267"/>
      <c r="RF37" s="267"/>
      <c r="RG37" s="267"/>
      <c r="RH37" s="267"/>
      <c r="RI37" s="267"/>
      <c r="RJ37" s="267"/>
      <c r="RK37" s="267"/>
      <c r="RL37" s="267"/>
      <c r="RM37" s="267"/>
      <c r="RN37" s="267"/>
      <c r="RO37" s="267"/>
      <c r="RP37" s="267"/>
      <c r="RQ37" s="267"/>
      <c r="RR37" s="267"/>
      <c r="RS37" s="267"/>
      <c r="RT37" s="267"/>
      <c r="RU37" s="267"/>
      <c r="RV37" s="267"/>
      <c r="RW37" s="267"/>
      <c r="RX37" s="267"/>
      <c r="RY37" s="267"/>
      <c r="RZ37" s="267"/>
      <c r="SA37" s="267"/>
      <c r="SB37" s="267"/>
      <c r="SC37" s="267"/>
      <c r="SD37" s="267"/>
      <c r="SE37" s="267"/>
      <c r="SF37" s="267"/>
      <c r="SG37" s="267"/>
      <c r="SH37" s="267"/>
      <c r="SI37" s="267"/>
      <c r="SJ37" s="267"/>
      <c r="SK37" s="267"/>
      <c r="SL37" s="267"/>
      <c r="SM37" s="267"/>
      <c r="SN37" s="267"/>
      <c r="SO37" s="267"/>
      <c r="SP37" s="267"/>
      <c r="SQ37" s="267"/>
      <c r="SR37" s="267"/>
      <c r="SS37" s="267"/>
      <c r="ST37" s="267"/>
      <c r="SU37" s="267"/>
      <c r="SV37" s="267"/>
      <c r="SW37" s="267"/>
      <c r="SX37" s="267"/>
      <c r="SY37" s="267"/>
      <c r="SZ37" s="267"/>
      <c r="TA37" s="267"/>
      <c r="TB37" s="267"/>
      <c r="TC37" s="267"/>
      <c r="TD37" s="267"/>
      <c r="TE37" s="267"/>
      <c r="TF37" s="267"/>
      <c r="TG37" s="267"/>
      <c r="TH37" s="267"/>
      <c r="TI37" s="267"/>
      <c r="TJ37" s="267"/>
      <c r="TK37" s="267"/>
      <c r="TL37" s="267"/>
      <c r="TM37" s="267"/>
      <c r="TN37" s="267"/>
      <c r="TO37" s="267"/>
      <c r="TP37" s="267"/>
      <c r="TQ37" s="267"/>
      <c r="TR37" s="267"/>
      <c r="TS37" s="267"/>
      <c r="TT37" s="267"/>
      <c r="TU37" s="267"/>
      <c r="TV37" s="267"/>
      <c r="TW37" s="267"/>
      <c r="TX37" s="267"/>
      <c r="TY37" s="267"/>
      <c r="TZ37" s="267"/>
      <c r="UA37" s="267"/>
      <c r="UB37" s="267"/>
      <c r="UC37" s="267"/>
      <c r="UD37" s="267"/>
      <c r="UE37" s="267"/>
      <c r="UF37" s="267"/>
      <c r="UG37" s="267"/>
      <c r="UH37" s="267"/>
      <c r="UI37" s="267"/>
      <c r="UJ37" s="267"/>
      <c r="UK37" s="267"/>
      <c r="UL37" s="267"/>
      <c r="UM37" s="267"/>
      <c r="UN37" s="267"/>
      <c r="UO37" s="267"/>
      <c r="UP37" s="267"/>
      <c r="UQ37" s="267"/>
      <c r="UR37" s="267"/>
      <c r="US37" s="267"/>
      <c r="UT37" s="267"/>
      <c r="UU37" s="267"/>
      <c r="UV37" s="267"/>
      <c r="UW37" s="267"/>
      <c r="UX37" s="267"/>
      <c r="UY37" s="267"/>
      <c r="UZ37" s="267"/>
      <c r="VA37" s="267"/>
      <c r="VB37" s="267"/>
      <c r="VC37" s="267"/>
      <c r="VD37" s="267"/>
      <c r="VE37" s="267"/>
      <c r="VF37" s="267"/>
      <c r="VG37" s="267"/>
      <c r="VH37" s="267"/>
      <c r="VI37" s="267"/>
      <c r="VJ37" s="267"/>
      <c r="VK37" s="267"/>
      <c r="VL37" s="267"/>
      <c r="VM37" s="267"/>
      <c r="VN37" s="267"/>
      <c r="VO37" s="267"/>
      <c r="VP37" s="267"/>
      <c r="VQ37" s="267"/>
      <c r="VR37" s="267"/>
      <c r="VS37" s="267"/>
      <c r="VT37" s="267"/>
      <c r="VU37" s="267"/>
      <c r="VV37" s="267"/>
      <c r="VW37" s="267"/>
      <c r="VX37" s="267"/>
      <c r="VY37" s="267"/>
      <c r="VZ37" s="267"/>
      <c r="WA37" s="267"/>
      <c r="WB37" s="267"/>
      <c r="WC37" s="267"/>
      <c r="WD37" s="267"/>
      <c r="WE37" s="267"/>
      <c r="WF37" s="267"/>
      <c r="WG37" s="267"/>
      <c r="WH37" s="267"/>
      <c r="WI37" s="267"/>
      <c r="WJ37" s="267"/>
      <c r="WK37" s="267"/>
      <c r="WL37" s="267"/>
      <c r="WM37" s="267"/>
      <c r="WN37" s="267"/>
      <c r="WO37" s="267"/>
      <c r="WP37" s="267"/>
      <c r="WQ37" s="267"/>
      <c r="WR37" s="267"/>
      <c r="WS37" s="267"/>
      <c r="WT37" s="267"/>
      <c r="WU37" s="267"/>
      <c r="WV37" s="267"/>
      <c r="WW37" s="267"/>
      <c r="WX37" s="267"/>
      <c r="WY37" s="267"/>
      <c r="WZ37" s="267"/>
      <c r="XA37" s="267"/>
      <c r="XB37" s="267"/>
      <c r="XC37" s="267"/>
      <c r="XD37" s="267"/>
      <c r="XE37" s="267"/>
      <c r="XF37" s="267"/>
      <c r="XG37" s="267"/>
      <c r="XH37" s="267"/>
      <c r="XI37" s="267"/>
      <c r="XJ37" s="267"/>
      <c r="XK37" s="267"/>
      <c r="XL37" s="267"/>
      <c r="XM37" s="267"/>
      <c r="XN37" s="267"/>
      <c r="XO37" s="267"/>
      <c r="XP37" s="267"/>
      <c r="XQ37" s="267"/>
      <c r="XR37" s="267"/>
      <c r="XS37" s="267"/>
      <c r="XT37" s="267"/>
      <c r="XU37" s="267"/>
      <c r="XV37" s="267"/>
      <c r="XW37" s="267"/>
      <c r="XX37" s="267"/>
      <c r="XY37" s="267"/>
      <c r="XZ37" s="267"/>
      <c r="YA37" s="267"/>
      <c r="YB37" s="267"/>
      <c r="YC37" s="267"/>
      <c r="YD37" s="267"/>
      <c r="YE37" s="267"/>
      <c r="YF37" s="267"/>
      <c r="YG37" s="267"/>
      <c r="YH37" s="267"/>
      <c r="YI37" s="267"/>
      <c r="YJ37" s="267"/>
      <c r="YK37" s="267"/>
      <c r="YL37" s="267"/>
      <c r="YM37" s="267"/>
      <c r="YN37" s="267"/>
      <c r="YO37" s="267"/>
      <c r="YP37" s="267"/>
      <c r="YQ37" s="267"/>
      <c r="YR37" s="267"/>
      <c r="YS37" s="267"/>
      <c r="YT37" s="267"/>
      <c r="YU37" s="267"/>
      <c r="YV37" s="267"/>
      <c r="YW37" s="267"/>
      <c r="YX37" s="267"/>
      <c r="YY37" s="267"/>
      <c r="YZ37" s="267"/>
      <c r="ZA37" s="267"/>
      <c r="ZB37" s="267"/>
      <c r="ZC37" s="267"/>
      <c r="ZD37" s="267"/>
      <c r="ZE37" s="267"/>
      <c r="ZF37" s="267"/>
      <c r="ZG37" s="267"/>
      <c r="ZH37" s="267"/>
      <c r="ZI37" s="267"/>
      <c r="ZJ37" s="267"/>
      <c r="ZK37" s="267"/>
      <c r="ZL37" s="267"/>
      <c r="ZM37" s="267"/>
      <c r="ZN37" s="267"/>
      <c r="ZO37" s="267"/>
      <c r="ZP37" s="267"/>
      <c r="ZQ37" s="267"/>
      <c r="ZR37" s="267"/>
      <c r="ZS37" s="267"/>
      <c r="ZT37" s="267"/>
      <c r="ZU37" s="267"/>
      <c r="ZV37" s="267"/>
      <c r="ZW37" s="267"/>
      <c r="ZX37" s="267"/>
      <c r="ZY37" s="267"/>
      <c r="ZZ37" s="267"/>
      <c r="AAA37" s="267"/>
      <c r="AAB37" s="267"/>
      <c r="AAC37" s="267"/>
      <c r="AAD37" s="267"/>
      <c r="AAE37" s="267"/>
      <c r="AAF37" s="267"/>
      <c r="AAG37" s="267"/>
      <c r="AAH37" s="267"/>
      <c r="AAI37" s="267"/>
      <c r="AAJ37" s="267"/>
      <c r="AAK37" s="267"/>
      <c r="AAL37" s="267"/>
      <c r="AAM37" s="267"/>
      <c r="AAN37" s="267"/>
      <c r="AAO37" s="267"/>
      <c r="AAP37" s="267"/>
      <c r="AAQ37" s="267"/>
      <c r="AAR37" s="267"/>
      <c r="AAS37" s="267"/>
      <c r="AAT37" s="267"/>
      <c r="AAU37" s="267"/>
      <c r="AAV37" s="267"/>
      <c r="AAW37" s="267"/>
      <c r="AAX37" s="267"/>
      <c r="AAY37" s="267"/>
      <c r="AAZ37" s="267"/>
      <c r="ABA37" s="267"/>
      <c r="ABB37" s="267"/>
      <c r="ABC37" s="267"/>
      <c r="ABD37" s="267"/>
      <c r="ABE37" s="267"/>
      <c r="ABF37" s="267"/>
      <c r="ABG37" s="267"/>
      <c r="ABH37" s="267"/>
      <c r="ABI37" s="267"/>
      <c r="ABJ37" s="267"/>
      <c r="ABK37" s="267"/>
      <c r="ABL37" s="267"/>
      <c r="ABM37" s="267"/>
      <c r="ABN37" s="267"/>
      <c r="ABO37" s="267"/>
      <c r="ABP37" s="267"/>
      <c r="ABQ37" s="267"/>
      <c r="ABR37" s="267"/>
      <c r="ABS37" s="267"/>
      <c r="ABT37" s="267"/>
      <c r="ABU37" s="267"/>
      <c r="ABV37" s="267"/>
      <c r="ABW37" s="267"/>
      <c r="ABX37" s="267"/>
      <c r="ABY37" s="267"/>
      <c r="ABZ37" s="267"/>
      <c r="ACA37" s="267"/>
      <c r="ACB37" s="267"/>
      <c r="ACC37" s="267"/>
      <c r="ACD37" s="267"/>
      <c r="ACE37" s="267"/>
      <c r="ACF37" s="267"/>
      <c r="ACG37" s="267"/>
      <c r="ACH37" s="267"/>
      <c r="ACI37" s="267"/>
      <c r="ACJ37" s="267"/>
      <c r="ACK37" s="267"/>
      <c r="ACL37" s="267"/>
      <c r="ACM37" s="267"/>
      <c r="ACN37" s="267"/>
      <c r="ACO37" s="267"/>
      <c r="ACP37" s="267"/>
      <c r="ACQ37" s="267"/>
      <c r="ACR37" s="267"/>
      <c r="ACS37" s="267"/>
      <c r="ACT37" s="267"/>
      <c r="ACU37" s="267"/>
      <c r="ACV37" s="267"/>
      <c r="ACW37" s="267"/>
      <c r="ACX37" s="267"/>
      <c r="ACY37" s="267"/>
      <c r="ACZ37" s="267"/>
      <c r="ADA37" s="267"/>
      <c r="ADB37" s="267"/>
      <c r="ADC37" s="267"/>
      <c r="ADD37" s="267"/>
      <c r="ADE37" s="267"/>
      <c r="ADF37" s="267"/>
      <c r="ADG37" s="267"/>
      <c r="ADH37" s="267"/>
      <c r="ADI37" s="267"/>
      <c r="ADJ37" s="267"/>
      <c r="ADK37" s="267"/>
      <c r="ADL37" s="267"/>
      <c r="ADM37" s="267"/>
      <c r="ADN37" s="267"/>
      <c r="ADO37" s="267"/>
      <c r="ADP37" s="267"/>
      <c r="ADQ37" s="267"/>
      <c r="ADR37" s="267"/>
      <c r="ADS37" s="267"/>
      <c r="ADT37" s="267"/>
      <c r="ADU37" s="267"/>
      <c r="ADV37" s="267"/>
      <c r="ADW37" s="267"/>
      <c r="ADX37" s="267"/>
      <c r="ADY37" s="267"/>
      <c r="ADZ37" s="267"/>
      <c r="AEA37" s="267"/>
      <c r="AEB37" s="267"/>
      <c r="AEC37" s="267"/>
      <c r="AED37" s="267"/>
      <c r="AEE37" s="267"/>
      <c r="AEF37" s="267"/>
      <c r="AEG37" s="267"/>
      <c r="AEH37" s="267"/>
      <c r="AEI37" s="267"/>
      <c r="AEJ37" s="267"/>
      <c r="AEK37" s="267"/>
      <c r="AEL37" s="267"/>
      <c r="AEM37" s="267"/>
      <c r="AEN37" s="267"/>
      <c r="AEO37" s="267"/>
      <c r="AEP37" s="267"/>
      <c r="AEQ37" s="267"/>
      <c r="AER37" s="267"/>
      <c r="AES37" s="267"/>
      <c r="AET37" s="267"/>
      <c r="AEU37" s="267"/>
      <c r="AEV37" s="267"/>
      <c r="AEW37" s="267"/>
      <c r="AEX37" s="267"/>
      <c r="AEY37" s="267"/>
      <c r="AEZ37" s="267"/>
      <c r="AFA37" s="267"/>
      <c r="AFB37" s="267"/>
      <c r="AFC37" s="267"/>
      <c r="AFD37" s="267"/>
      <c r="AFE37" s="267"/>
      <c r="AFF37" s="267"/>
      <c r="AFG37" s="267"/>
      <c r="AFH37" s="267"/>
      <c r="AFI37" s="267"/>
      <c r="AFJ37" s="267"/>
      <c r="AFK37" s="267"/>
      <c r="AFL37" s="267"/>
      <c r="AFM37" s="267"/>
      <c r="AFN37" s="267"/>
      <c r="AFO37" s="267"/>
      <c r="AFP37" s="267"/>
      <c r="AFQ37" s="267"/>
      <c r="AFR37" s="267"/>
      <c r="AFS37" s="267"/>
      <c r="AFT37" s="267"/>
      <c r="AFU37" s="267"/>
      <c r="AFV37" s="267"/>
      <c r="AFW37" s="267"/>
      <c r="AFX37" s="267"/>
      <c r="AFY37" s="267"/>
      <c r="AFZ37" s="267"/>
      <c r="AGA37" s="267"/>
      <c r="AGB37" s="267"/>
      <c r="AGC37" s="267"/>
      <c r="AGD37" s="267"/>
      <c r="AGE37" s="267"/>
      <c r="AGF37" s="267"/>
      <c r="AGG37" s="267"/>
      <c r="AGH37" s="267"/>
      <c r="AGI37" s="267"/>
      <c r="AGJ37" s="267"/>
      <c r="AGK37" s="267"/>
      <c r="AGL37" s="267"/>
      <c r="AGM37" s="267"/>
      <c r="AGN37" s="267"/>
      <c r="AGO37" s="267"/>
      <c r="AGP37" s="267"/>
      <c r="AGQ37" s="267"/>
      <c r="AGR37" s="267"/>
      <c r="AGS37" s="267"/>
      <c r="AGT37" s="267"/>
      <c r="AGU37" s="267"/>
      <c r="AGV37" s="267"/>
      <c r="AGW37" s="267"/>
      <c r="AGX37" s="267"/>
      <c r="AGY37" s="267"/>
      <c r="AGZ37" s="267"/>
      <c r="AHA37" s="267"/>
      <c r="AHB37" s="267"/>
      <c r="AHC37" s="267"/>
      <c r="AHD37" s="267"/>
      <c r="AHE37" s="267"/>
      <c r="AHF37" s="267"/>
      <c r="AHG37" s="267"/>
      <c r="AHH37" s="267"/>
      <c r="AHI37" s="267"/>
      <c r="AHJ37" s="267"/>
      <c r="AHK37" s="267"/>
      <c r="AHL37" s="267"/>
      <c r="AHM37" s="267"/>
      <c r="AHN37" s="267"/>
      <c r="AHO37" s="267"/>
      <c r="AHP37" s="267"/>
      <c r="AHQ37" s="267"/>
      <c r="AHR37" s="267"/>
      <c r="AHS37" s="267"/>
      <c r="AHT37" s="267"/>
      <c r="AHU37" s="267"/>
      <c r="AHV37" s="267"/>
      <c r="AHW37" s="267"/>
      <c r="AHX37" s="267"/>
      <c r="AHY37" s="267"/>
      <c r="AHZ37" s="267"/>
      <c r="AIA37" s="267"/>
      <c r="AIB37" s="267"/>
      <c r="AIC37" s="267"/>
      <c r="AID37" s="267"/>
      <c r="AIE37" s="267"/>
      <c r="AIF37" s="267"/>
      <c r="AIG37" s="267"/>
      <c r="AIH37" s="267"/>
      <c r="AII37" s="267"/>
      <c r="AIJ37" s="267"/>
      <c r="AIK37" s="267"/>
      <c r="AIL37" s="267"/>
      <c r="AIM37" s="267"/>
      <c r="AIN37" s="267"/>
      <c r="AIO37" s="267"/>
      <c r="AIP37" s="267"/>
      <c r="AIQ37" s="267"/>
      <c r="AIR37" s="267"/>
      <c r="AIS37" s="267"/>
      <c r="AIT37" s="267"/>
      <c r="AIU37" s="267"/>
      <c r="AIV37" s="267"/>
      <c r="AIW37" s="267"/>
      <c r="AIX37" s="267"/>
      <c r="AIY37" s="267"/>
      <c r="AIZ37" s="267"/>
      <c r="AJA37" s="267"/>
      <c r="AJB37" s="267"/>
      <c r="AJC37" s="267"/>
      <c r="AJD37" s="267"/>
      <c r="AJE37" s="267"/>
      <c r="AJF37" s="267"/>
      <c r="AJG37" s="267"/>
      <c r="AJH37" s="267"/>
      <c r="AJI37" s="267"/>
      <c r="AJJ37" s="267"/>
      <c r="AJK37" s="267"/>
      <c r="AJL37" s="267"/>
      <c r="AJM37" s="267"/>
      <c r="AJN37" s="267"/>
      <c r="AJO37" s="267"/>
      <c r="AJP37" s="267"/>
      <c r="AJQ37" s="267"/>
      <c r="AJR37" s="267"/>
      <c r="AJS37" s="267"/>
      <c r="AJT37" s="267"/>
      <c r="AJU37" s="267"/>
      <c r="AJV37" s="267"/>
      <c r="AJW37" s="267"/>
      <c r="AJX37" s="267"/>
      <c r="AJY37" s="267"/>
      <c r="AJZ37" s="267"/>
      <c r="AKA37" s="267"/>
      <c r="AKB37" s="267"/>
      <c r="AKC37" s="267"/>
      <c r="AKD37" s="267"/>
      <c r="AKE37" s="267"/>
      <c r="AKF37" s="267"/>
      <c r="AKG37" s="267"/>
      <c r="AKH37" s="267"/>
      <c r="AKI37" s="267"/>
      <c r="AKJ37" s="267"/>
      <c r="AKK37" s="267"/>
      <c r="AKL37" s="267"/>
      <c r="AKM37" s="267"/>
      <c r="AKN37" s="267"/>
      <c r="AKO37" s="267"/>
      <c r="AKP37" s="267"/>
      <c r="AKQ37" s="267"/>
      <c r="AKR37" s="267"/>
      <c r="AKS37" s="267"/>
      <c r="AKT37" s="267"/>
      <c r="AKU37" s="267"/>
      <c r="AKV37" s="267"/>
      <c r="AKW37" s="267"/>
      <c r="AKX37" s="267"/>
      <c r="AKY37" s="267"/>
      <c r="AKZ37" s="267"/>
      <c r="ALA37" s="267"/>
      <c r="ALB37" s="267"/>
      <c r="ALC37" s="267"/>
      <c r="ALD37" s="267"/>
      <c r="ALE37" s="267"/>
      <c r="ALF37" s="267"/>
      <c r="ALG37" s="267"/>
      <c r="ALH37" s="267"/>
      <c r="ALI37" s="267"/>
      <c r="ALJ37" s="267"/>
      <c r="ALK37" s="267"/>
      <c r="ALL37" s="267"/>
      <c r="ALM37" s="267"/>
      <c r="ALN37" s="267"/>
      <c r="ALO37" s="267"/>
      <c r="ALP37" s="267"/>
      <c r="ALQ37" s="267"/>
      <c r="ALR37" s="267"/>
      <c r="ALS37" s="267"/>
      <c r="ALT37" s="267"/>
      <c r="ALU37" s="267"/>
      <c r="ALV37" s="267"/>
      <c r="ALW37" s="267"/>
      <c r="ALX37" s="267"/>
      <c r="ALY37" s="267"/>
      <c r="ALZ37" s="267"/>
      <c r="AMA37" s="267"/>
      <c r="AMB37" s="267"/>
      <c r="AMC37" s="267"/>
      <c r="AMD37" s="267"/>
      <c r="AME37" s="267"/>
      <c r="AMF37" s="267"/>
      <c r="AMG37" s="267"/>
      <c r="AMH37" s="267"/>
      <c r="AMI37" s="267"/>
      <c r="AMJ37" s="267"/>
      <c r="AMK37" s="267"/>
      <c r="AML37" s="267"/>
      <c r="AMM37" s="267"/>
      <c r="AMN37" s="267"/>
      <c r="AMO37" s="267"/>
      <c r="AMP37" s="267"/>
      <c r="AMQ37" s="267"/>
      <c r="AMR37" s="267"/>
      <c r="AMS37" s="267"/>
      <c r="AMT37" s="267"/>
      <c r="AMU37" s="267"/>
      <c r="AMV37" s="267"/>
      <c r="AMW37" s="267"/>
      <c r="AMX37" s="267"/>
      <c r="AMY37" s="267"/>
      <c r="AMZ37" s="267"/>
      <c r="ANA37" s="267"/>
      <c r="ANB37" s="267"/>
      <c r="ANC37" s="267"/>
      <c r="AND37" s="267"/>
      <c r="ANE37" s="267"/>
      <c r="ANF37" s="267"/>
      <c r="ANG37" s="267"/>
      <c r="ANH37" s="267"/>
      <c r="ANI37" s="267"/>
      <c r="ANJ37" s="267"/>
      <c r="ANK37" s="267"/>
      <c r="ANL37" s="267"/>
      <c r="ANM37" s="267"/>
      <c r="ANN37" s="267"/>
      <c r="ANO37" s="267"/>
      <c r="ANP37" s="267"/>
      <c r="ANQ37" s="267"/>
      <c r="ANR37" s="267"/>
      <c r="ANS37" s="267"/>
      <c r="ANT37" s="267"/>
      <c r="ANU37" s="267"/>
      <c r="ANV37" s="267"/>
      <c r="ANW37" s="267"/>
      <c r="ANX37" s="267"/>
      <c r="ANY37" s="267"/>
      <c r="ANZ37" s="267"/>
      <c r="AOA37" s="267"/>
      <c r="AOB37" s="267"/>
      <c r="AOC37" s="267"/>
      <c r="AOD37" s="267"/>
      <c r="AOE37" s="267"/>
      <c r="AOF37" s="267"/>
      <c r="AOG37" s="267"/>
      <c r="AOH37" s="267"/>
      <c r="AOI37" s="267"/>
      <c r="AOJ37" s="267"/>
      <c r="AOK37" s="267"/>
      <c r="AOL37" s="267"/>
      <c r="AOM37" s="267"/>
      <c r="AON37" s="267"/>
      <c r="AOO37" s="267"/>
      <c r="AOP37" s="267"/>
      <c r="AOQ37" s="267"/>
      <c r="AOR37" s="267"/>
      <c r="AOS37" s="267"/>
      <c r="AOT37" s="267"/>
      <c r="AOU37" s="267"/>
      <c r="AOV37" s="267"/>
      <c r="AOW37" s="267"/>
      <c r="AOX37" s="267"/>
      <c r="AOY37" s="267"/>
      <c r="AOZ37" s="267"/>
      <c r="APA37" s="267"/>
      <c r="APB37" s="267"/>
      <c r="APC37" s="267"/>
      <c r="APD37" s="267"/>
      <c r="APE37" s="267"/>
      <c r="APF37" s="267"/>
      <c r="APG37" s="267"/>
      <c r="APH37" s="267"/>
      <c r="API37" s="267"/>
      <c r="APJ37" s="267"/>
      <c r="APK37" s="267"/>
      <c r="APL37" s="267"/>
      <c r="APM37" s="267"/>
      <c r="APN37" s="267"/>
      <c r="APO37" s="267"/>
      <c r="APP37" s="267"/>
      <c r="APQ37" s="267"/>
      <c r="APR37" s="267"/>
      <c r="APS37" s="267"/>
      <c r="APT37" s="267"/>
      <c r="APU37" s="267"/>
      <c r="APV37" s="267"/>
      <c r="APW37" s="267"/>
      <c r="APX37" s="267"/>
      <c r="APY37" s="267"/>
      <c r="APZ37" s="267"/>
      <c r="AQA37" s="267"/>
      <c r="AQB37" s="267"/>
      <c r="AQC37" s="267"/>
      <c r="AQD37" s="267"/>
      <c r="AQE37" s="267"/>
      <c r="AQF37" s="267"/>
      <c r="AQG37" s="267"/>
      <c r="AQH37" s="267"/>
      <c r="AQI37" s="267"/>
      <c r="AQJ37" s="267"/>
      <c r="AQK37" s="267"/>
      <c r="AQL37" s="267"/>
      <c r="AQM37" s="267"/>
      <c r="AQN37" s="267"/>
      <c r="AQO37" s="267"/>
      <c r="AQP37" s="267"/>
      <c r="AQQ37" s="267"/>
      <c r="AQR37" s="267"/>
      <c r="AQS37" s="267"/>
      <c r="AQT37" s="267"/>
      <c r="AQU37" s="267"/>
      <c r="AQV37" s="267"/>
      <c r="AQW37" s="267"/>
      <c r="AQX37" s="267"/>
      <c r="AQY37" s="267"/>
      <c r="AQZ37" s="267"/>
      <c r="ARA37" s="267"/>
      <c r="ARB37" s="267"/>
      <c r="ARC37" s="267"/>
      <c r="ARD37" s="267"/>
      <c r="ARE37" s="267"/>
      <c r="ARF37" s="267"/>
      <c r="ARG37" s="267"/>
      <c r="ARH37" s="267"/>
      <c r="ARI37" s="267"/>
      <c r="ARJ37" s="267"/>
      <c r="ARK37" s="267"/>
      <c r="ARL37" s="267"/>
      <c r="ARM37" s="267"/>
      <c r="ARN37" s="267"/>
      <c r="ARO37" s="267"/>
      <c r="ARP37" s="267"/>
      <c r="ARQ37" s="267"/>
      <c r="ARR37" s="267"/>
      <c r="ARS37" s="267"/>
      <c r="ART37" s="267"/>
      <c r="ARU37" s="267"/>
      <c r="ARV37" s="267"/>
      <c r="ARW37" s="267"/>
      <c r="ARX37" s="267"/>
      <c r="ARY37" s="267"/>
      <c r="ARZ37" s="267"/>
      <c r="ASA37" s="267"/>
      <c r="ASB37" s="267"/>
      <c r="ASC37" s="267"/>
      <c r="ASD37" s="267"/>
      <c r="ASE37" s="267"/>
      <c r="ASF37" s="267"/>
      <c r="ASG37" s="267"/>
      <c r="ASH37" s="267"/>
      <c r="ASI37" s="267"/>
      <c r="ASJ37" s="267"/>
      <c r="ASK37" s="267"/>
      <c r="ASL37" s="267"/>
      <c r="ASM37" s="267"/>
      <c r="ASN37" s="267"/>
      <c r="ASO37" s="267"/>
      <c r="ASP37" s="267"/>
      <c r="ASQ37" s="267"/>
      <c r="ASR37" s="267"/>
      <c r="ASS37" s="267"/>
      <c r="AST37" s="267"/>
      <c r="ASU37" s="267"/>
      <c r="ASV37" s="267"/>
      <c r="ASW37" s="267"/>
      <c r="ASX37" s="267"/>
      <c r="ASY37" s="267"/>
      <c r="ASZ37" s="267"/>
      <c r="ATA37" s="267"/>
      <c r="ATB37" s="267"/>
      <c r="ATC37" s="267"/>
      <c r="ATD37" s="267"/>
      <c r="ATE37" s="267"/>
      <c r="ATF37" s="267"/>
      <c r="ATG37" s="267"/>
      <c r="ATH37" s="267"/>
      <c r="ATI37" s="267"/>
      <c r="ATJ37" s="267"/>
      <c r="ATK37" s="267"/>
      <c r="ATL37" s="267"/>
      <c r="ATM37" s="267"/>
      <c r="ATN37" s="267"/>
      <c r="ATO37" s="267"/>
      <c r="ATP37" s="267"/>
      <c r="ATQ37" s="267"/>
      <c r="ATR37" s="267"/>
      <c r="ATS37" s="267"/>
      <c r="ATT37" s="267"/>
      <c r="ATU37" s="267"/>
      <c r="ATV37" s="267"/>
      <c r="ATW37" s="267"/>
      <c r="ATX37" s="267"/>
      <c r="ATY37" s="267"/>
      <c r="ATZ37" s="267"/>
      <c r="AUA37" s="267"/>
      <c r="AUB37" s="267"/>
      <c r="AUC37" s="267"/>
      <c r="AUD37" s="267"/>
      <c r="AUE37" s="267"/>
      <c r="AUF37" s="267"/>
      <c r="AUG37" s="267"/>
      <c r="AUH37" s="267"/>
      <c r="AUI37" s="267"/>
      <c r="AUJ37" s="267"/>
      <c r="AUK37" s="267"/>
      <c r="AUL37" s="267"/>
      <c r="AUM37" s="267"/>
      <c r="AUN37" s="267"/>
      <c r="AUO37" s="267"/>
      <c r="AUP37" s="267"/>
      <c r="AUQ37" s="267"/>
      <c r="AUR37" s="267"/>
      <c r="AUS37" s="267"/>
      <c r="AUT37" s="267"/>
      <c r="AUU37" s="267"/>
      <c r="AUV37" s="267"/>
      <c r="AUW37" s="267"/>
      <c r="AUX37" s="267"/>
      <c r="AUY37" s="267"/>
      <c r="AUZ37" s="267"/>
      <c r="AVA37" s="267"/>
      <c r="AVB37" s="267"/>
      <c r="AVC37" s="267"/>
      <c r="AVD37" s="267"/>
      <c r="AVE37" s="267"/>
      <c r="AVF37" s="267"/>
      <c r="AVG37" s="267"/>
      <c r="AVH37" s="267"/>
      <c r="AVI37" s="267"/>
      <c r="AVJ37" s="267"/>
      <c r="AVK37" s="267"/>
      <c r="AVL37" s="267"/>
      <c r="AVM37" s="267"/>
      <c r="AVN37" s="267"/>
      <c r="AVO37" s="267"/>
      <c r="AVP37" s="267"/>
      <c r="AVQ37" s="267"/>
      <c r="AVR37" s="267"/>
      <c r="AVS37" s="267"/>
      <c r="AVT37" s="267"/>
      <c r="AVU37" s="267"/>
      <c r="AVV37" s="267"/>
      <c r="AVW37" s="267"/>
      <c r="AVX37" s="267"/>
      <c r="AVY37" s="267"/>
      <c r="AVZ37" s="267"/>
      <c r="AWA37" s="267"/>
      <c r="AWB37" s="267"/>
      <c r="AWC37" s="267"/>
      <c r="AWD37" s="267"/>
      <c r="AWE37" s="267"/>
      <c r="AWF37" s="267"/>
      <c r="AWG37" s="267"/>
      <c r="AWH37" s="267"/>
      <c r="AWI37" s="267"/>
      <c r="AWJ37" s="267"/>
      <c r="AWK37" s="267"/>
      <c r="AWL37" s="267"/>
      <c r="AWM37" s="267"/>
      <c r="AWN37" s="267"/>
      <c r="AWO37" s="267"/>
      <c r="AWP37" s="267"/>
      <c r="AWQ37" s="267"/>
      <c r="AWR37" s="267"/>
      <c r="AWS37" s="267"/>
      <c r="AWT37" s="267"/>
      <c r="AWU37" s="267"/>
      <c r="AWV37" s="267"/>
      <c r="AWW37" s="267"/>
      <c r="AWX37" s="267"/>
      <c r="AWY37" s="267"/>
      <c r="AWZ37" s="267"/>
      <c r="AXA37" s="267"/>
      <c r="AXB37" s="267"/>
      <c r="AXC37" s="267"/>
      <c r="AXD37" s="267"/>
      <c r="AXE37" s="267"/>
      <c r="AXF37" s="267"/>
      <c r="AXG37" s="267"/>
      <c r="AXH37" s="267"/>
      <c r="AXI37" s="267"/>
      <c r="AXJ37" s="267"/>
      <c r="AXK37" s="267"/>
      <c r="AXL37" s="267"/>
      <c r="AXM37" s="267"/>
      <c r="AXN37" s="267"/>
      <c r="AXO37" s="267"/>
      <c r="AXP37" s="267"/>
      <c r="AXQ37" s="267"/>
      <c r="AXR37" s="267"/>
      <c r="AXS37" s="267"/>
      <c r="AXT37" s="267"/>
      <c r="AXU37" s="267"/>
      <c r="AXV37" s="267"/>
      <c r="AXW37" s="267"/>
      <c r="AXX37" s="267"/>
      <c r="AXY37" s="267"/>
      <c r="AXZ37" s="267"/>
      <c r="AYA37" s="267"/>
      <c r="AYB37" s="267"/>
      <c r="AYC37" s="267"/>
      <c r="AYD37" s="267"/>
      <c r="AYE37" s="267"/>
      <c r="AYF37" s="267"/>
      <c r="AYG37" s="267"/>
      <c r="AYH37" s="267"/>
      <c r="AYI37" s="267"/>
      <c r="AYJ37" s="267"/>
      <c r="AYK37" s="267"/>
      <c r="AYL37" s="267"/>
      <c r="AYM37" s="267"/>
      <c r="AYN37" s="267"/>
      <c r="AYO37" s="267"/>
      <c r="AYP37" s="267"/>
      <c r="AYQ37" s="267"/>
      <c r="AYR37" s="267"/>
      <c r="AYS37" s="267"/>
      <c r="AYT37" s="267"/>
      <c r="AYU37" s="267"/>
      <c r="AYV37" s="267"/>
      <c r="AYW37" s="267"/>
      <c r="AYX37" s="267"/>
      <c r="AYY37" s="267"/>
      <c r="AYZ37" s="267"/>
      <c r="AZA37" s="267"/>
      <c r="AZB37" s="267"/>
      <c r="AZC37" s="267"/>
      <c r="AZD37" s="267"/>
      <c r="AZE37" s="267"/>
      <c r="AZF37" s="267"/>
      <c r="AZG37" s="267"/>
      <c r="AZH37" s="267"/>
      <c r="AZI37" s="267"/>
      <c r="AZJ37" s="267"/>
      <c r="AZK37" s="267"/>
      <c r="AZL37" s="267"/>
      <c r="AZM37" s="267"/>
      <c r="AZN37" s="267"/>
      <c r="AZO37" s="267"/>
      <c r="AZP37" s="267"/>
      <c r="AZQ37" s="267"/>
      <c r="AZR37" s="267"/>
      <c r="AZS37" s="267"/>
      <c r="AZT37" s="267"/>
      <c r="AZU37" s="267"/>
      <c r="AZV37" s="267"/>
      <c r="AZW37" s="267"/>
      <c r="AZX37" s="267"/>
      <c r="AZY37" s="267"/>
      <c r="AZZ37" s="267"/>
      <c r="BAA37" s="267"/>
      <c r="BAB37" s="267"/>
      <c r="BAC37" s="267"/>
      <c r="BAD37" s="267"/>
      <c r="BAE37" s="267"/>
      <c r="BAF37" s="267"/>
      <c r="BAG37" s="267"/>
      <c r="BAH37" s="267"/>
      <c r="BAI37" s="267"/>
      <c r="BAJ37" s="267"/>
      <c r="BAK37" s="267"/>
      <c r="BAL37" s="267"/>
      <c r="BAM37" s="267"/>
      <c r="BAN37" s="267"/>
      <c r="BAO37" s="267"/>
      <c r="BAP37" s="267"/>
      <c r="BAQ37" s="267"/>
      <c r="BAR37" s="267"/>
      <c r="BAS37" s="267"/>
      <c r="BAT37" s="267"/>
      <c r="BAU37" s="267"/>
      <c r="BAV37" s="267"/>
      <c r="BAW37" s="267"/>
      <c r="BAX37" s="267"/>
      <c r="BAY37" s="267"/>
      <c r="BAZ37" s="267"/>
      <c r="BBA37" s="267"/>
      <c r="BBB37" s="267"/>
      <c r="BBC37" s="267"/>
      <c r="BBD37" s="267"/>
      <c r="BBE37" s="267"/>
      <c r="BBF37" s="267"/>
      <c r="BBG37" s="267"/>
      <c r="BBH37" s="267"/>
      <c r="BBI37" s="267"/>
      <c r="BBJ37" s="267"/>
      <c r="BBK37" s="267"/>
      <c r="BBL37" s="267"/>
      <c r="BBM37" s="267"/>
      <c r="BBN37" s="267"/>
      <c r="BBO37" s="267"/>
      <c r="BBP37" s="267"/>
      <c r="BBQ37" s="267"/>
      <c r="BBR37" s="267"/>
      <c r="BBS37" s="267"/>
      <c r="BBT37" s="267"/>
      <c r="BBU37" s="267"/>
      <c r="BBV37" s="267"/>
      <c r="BBW37" s="267"/>
      <c r="BBX37" s="267"/>
      <c r="BBY37" s="267"/>
      <c r="BBZ37" s="267"/>
      <c r="BCA37" s="267"/>
      <c r="BCB37" s="267"/>
      <c r="BCC37" s="267"/>
      <c r="BCD37" s="267"/>
      <c r="BCE37" s="267"/>
      <c r="BCF37" s="267"/>
      <c r="BCG37" s="267"/>
      <c r="BCH37" s="267"/>
      <c r="BCI37" s="267"/>
      <c r="BCJ37" s="267"/>
      <c r="BCK37" s="267"/>
      <c r="BCL37" s="267"/>
      <c r="BCM37" s="267"/>
      <c r="BCN37" s="267"/>
      <c r="BCO37" s="267"/>
      <c r="BCP37" s="267"/>
      <c r="BCQ37" s="267"/>
      <c r="BCR37" s="267"/>
      <c r="BCS37" s="267"/>
      <c r="BCT37" s="267"/>
      <c r="BCU37" s="267"/>
      <c r="BCV37" s="267"/>
      <c r="BCW37" s="267"/>
      <c r="BCX37" s="267"/>
      <c r="BCY37" s="267"/>
      <c r="BCZ37" s="267"/>
      <c r="BDA37" s="267"/>
      <c r="BDB37" s="267"/>
      <c r="BDC37" s="267"/>
      <c r="BDD37" s="267"/>
      <c r="BDE37" s="267"/>
      <c r="BDF37" s="267"/>
      <c r="BDG37" s="267"/>
      <c r="BDH37" s="267"/>
      <c r="BDI37" s="267"/>
      <c r="BDJ37" s="267"/>
      <c r="BDK37" s="267"/>
      <c r="BDL37" s="267"/>
      <c r="BDM37" s="267"/>
      <c r="BDN37" s="267"/>
      <c r="BDO37" s="267"/>
      <c r="BDP37" s="267"/>
      <c r="BDQ37" s="267"/>
      <c r="BDR37" s="267"/>
      <c r="BDS37" s="267"/>
      <c r="BDT37" s="267"/>
      <c r="BDU37" s="267"/>
      <c r="BDV37" s="267"/>
      <c r="BDW37" s="267"/>
      <c r="BDX37" s="267"/>
      <c r="BDY37" s="267"/>
      <c r="BDZ37" s="267"/>
      <c r="BEA37" s="267"/>
      <c r="BEB37" s="267"/>
      <c r="BEC37" s="267"/>
      <c r="BED37" s="267"/>
      <c r="BEE37" s="267"/>
      <c r="BEF37" s="267"/>
      <c r="BEG37" s="267"/>
      <c r="BEH37" s="267"/>
      <c r="BEI37" s="267"/>
      <c r="BEJ37" s="267"/>
      <c r="BEK37" s="267"/>
      <c r="BEL37" s="267"/>
      <c r="BEM37" s="267"/>
      <c r="BEN37" s="267"/>
      <c r="BEO37" s="267"/>
      <c r="BEP37" s="267"/>
      <c r="BEQ37" s="267"/>
      <c r="BER37" s="267"/>
      <c r="BES37" s="267"/>
      <c r="BET37" s="267"/>
      <c r="BEU37" s="267"/>
      <c r="BEV37" s="267"/>
      <c r="BEW37" s="267"/>
      <c r="BEX37" s="267"/>
      <c r="BEY37" s="267"/>
      <c r="BEZ37" s="267"/>
      <c r="BFA37" s="267"/>
      <c r="BFB37" s="267"/>
      <c r="BFC37" s="267"/>
      <c r="BFD37" s="267"/>
      <c r="BFE37" s="267"/>
      <c r="BFF37" s="267"/>
      <c r="BFG37" s="267"/>
      <c r="BFH37" s="267"/>
      <c r="BFI37" s="267"/>
      <c r="BFJ37" s="267"/>
      <c r="BFK37" s="267"/>
      <c r="BFL37" s="267"/>
      <c r="BFM37" s="267"/>
      <c r="BFN37" s="267"/>
      <c r="BFO37" s="267"/>
      <c r="BFP37" s="267"/>
      <c r="BFQ37" s="267"/>
      <c r="BFR37" s="267"/>
      <c r="BFS37" s="267"/>
      <c r="BFT37" s="267"/>
      <c r="BFU37" s="267"/>
      <c r="BFV37" s="267"/>
      <c r="BFW37" s="267"/>
      <c r="BFX37" s="267"/>
      <c r="BFY37" s="267"/>
      <c r="BFZ37" s="267"/>
      <c r="BGA37" s="267"/>
      <c r="BGB37" s="267"/>
      <c r="BGC37" s="267"/>
      <c r="BGD37" s="267"/>
      <c r="BGE37" s="267"/>
      <c r="BGF37" s="267"/>
      <c r="BGG37" s="267"/>
      <c r="BGH37" s="267"/>
      <c r="BGI37" s="267"/>
      <c r="BGJ37" s="267"/>
      <c r="BGK37" s="267"/>
      <c r="BGL37" s="267"/>
      <c r="BGM37" s="267"/>
      <c r="BGN37" s="267"/>
      <c r="BGO37" s="267"/>
      <c r="BGP37" s="267"/>
      <c r="BGQ37" s="267"/>
      <c r="BGR37" s="267"/>
      <c r="BGS37" s="267"/>
      <c r="BGT37" s="267"/>
      <c r="BGU37" s="267"/>
      <c r="BGV37" s="267"/>
      <c r="BGW37" s="267"/>
      <c r="BGX37" s="267"/>
      <c r="BGY37" s="267"/>
      <c r="BGZ37" s="267"/>
      <c r="BHA37" s="267"/>
      <c r="BHB37" s="267"/>
      <c r="BHC37" s="267"/>
      <c r="BHD37" s="267"/>
      <c r="BHE37" s="267"/>
      <c r="BHF37" s="267"/>
      <c r="BHG37" s="267"/>
      <c r="BHH37" s="267"/>
      <c r="BHI37" s="267"/>
      <c r="BHJ37" s="267"/>
      <c r="BHK37" s="267"/>
      <c r="BHL37" s="267"/>
      <c r="BHM37" s="267"/>
      <c r="BHN37" s="267"/>
      <c r="BHO37" s="267"/>
      <c r="BHP37" s="267"/>
      <c r="BHQ37" s="267"/>
      <c r="BHR37" s="267"/>
      <c r="BHS37" s="267"/>
      <c r="BHT37" s="267"/>
      <c r="BHU37" s="267"/>
      <c r="BHV37" s="267"/>
      <c r="BHW37" s="267"/>
      <c r="BHX37" s="267"/>
      <c r="BHY37" s="267"/>
      <c r="BHZ37" s="267"/>
      <c r="BIA37" s="267"/>
      <c r="BIB37" s="267"/>
      <c r="BIC37" s="267"/>
      <c r="BID37" s="267"/>
      <c r="BIE37" s="267"/>
      <c r="BIF37" s="267"/>
      <c r="BIG37" s="267"/>
      <c r="BIH37" s="267"/>
      <c r="BII37" s="267"/>
      <c r="BIJ37" s="267"/>
      <c r="BIK37" s="267"/>
      <c r="BIL37" s="267"/>
      <c r="BIM37" s="267"/>
      <c r="BIN37" s="267"/>
      <c r="BIO37" s="267"/>
      <c r="BIP37" s="267"/>
      <c r="BIQ37" s="267"/>
      <c r="BIR37" s="267"/>
      <c r="BIS37" s="267"/>
      <c r="BIT37" s="267"/>
      <c r="BIU37" s="267"/>
      <c r="BIV37" s="267"/>
      <c r="BIW37" s="267"/>
      <c r="BIX37" s="267"/>
      <c r="BIY37" s="267"/>
      <c r="BIZ37" s="267"/>
      <c r="BJA37" s="267"/>
      <c r="BJB37" s="267"/>
      <c r="BJC37" s="267"/>
      <c r="BJD37" s="267"/>
      <c r="BJE37" s="267"/>
      <c r="BJF37" s="267"/>
      <c r="BJG37" s="267"/>
      <c r="BJH37" s="267"/>
      <c r="BJI37" s="267"/>
      <c r="BJJ37" s="267"/>
      <c r="BJK37" s="267"/>
      <c r="BJL37" s="267"/>
      <c r="BJM37" s="267"/>
      <c r="BJN37" s="267"/>
      <c r="BJO37" s="267"/>
      <c r="BJP37" s="267"/>
      <c r="BJQ37" s="267"/>
      <c r="BJR37" s="267"/>
      <c r="BJS37" s="267"/>
      <c r="BJT37" s="267"/>
      <c r="BJU37" s="267"/>
      <c r="BJV37" s="267"/>
      <c r="BJW37" s="267"/>
      <c r="BJX37" s="267"/>
      <c r="BJY37" s="267"/>
      <c r="BJZ37" s="267"/>
      <c r="BKA37" s="267"/>
      <c r="BKB37" s="267"/>
      <c r="BKC37" s="267"/>
      <c r="BKD37" s="267"/>
      <c r="BKE37" s="267"/>
      <c r="BKF37" s="267"/>
      <c r="BKG37" s="267"/>
      <c r="BKH37" s="267"/>
      <c r="BKI37" s="267"/>
      <c r="BKJ37" s="267"/>
      <c r="BKK37" s="267"/>
      <c r="BKL37" s="267"/>
      <c r="BKM37" s="267"/>
      <c r="BKN37" s="267"/>
      <c r="BKO37" s="267"/>
      <c r="BKP37" s="267"/>
      <c r="BKQ37" s="267"/>
      <c r="BKR37" s="267"/>
      <c r="BKS37" s="267"/>
      <c r="BKT37" s="267"/>
      <c r="BKU37" s="267"/>
      <c r="BKV37" s="267"/>
      <c r="BKW37" s="267"/>
      <c r="BKX37" s="267"/>
      <c r="BKY37" s="267"/>
      <c r="BKZ37" s="267"/>
      <c r="BLA37" s="267"/>
      <c r="BLB37" s="267"/>
      <c r="BLC37" s="267"/>
      <c r="BLD37" s="267"/>
      <c r="BLE37" s="267"/>
      <c r="BLF37" s="267"/>
      <c r="BLG37" s="267"/>
      <c r="BLH37" s="267"/>
      <c r="BLI37" s="267"/>
      <c r="BLJ37" s="267"/>
      <c r="BLK37" s="267"/>
      <c r="BLL37" s="267"/>
      <c r="BLM37" s="267"/>
      <c r="BLN37" s="267"/>
      <c r="BLO37" s="267"/>
      <c r="BLP37" s="267"/>
      <c r="BLQ37" s="267"/>
      <c r="BLR37" s="267"/>
      <c r="BLS37" s="267"/>
      <c r="BLT37" s="267"/>
      <c r="BLU37" s="267"/>
      <c r="BLV37" s="267"/>
      <c r="BLW37" s="267"/>
      <c r="BLX37" s="267"/>
      <c r="BLY37" s="267"/>
      <c r="BLZ37" s="267"/>
      <c r="BMA37" s="267"/>
      <c r="BMB37" s="267"/>
      <c r="BMC37" s="267"/>
      <c r="BMD37" s="267"/>
      <c r="BME37" s="267"/>
      <c r="BMF37" s="267"/>
      <c r="BMG37" s="267"/>
      <c r="BMH37" s="267"/>
      <c r="BMI37" s="267"/>
      <c r="BMJ37" s="267"/>
      <c r="BMK37" s="267"/>
      <c r="BML37" s="267"/>
      <c r="BMM37" s="267"/>
      <c r="BMN37" s="267"/>
      <c r="BMO37" s="267"/>
      <c r="BMP37" s="267"/>
      <c r="BMQ37" s="267"/>
      <c r="BMR37" s="267"/>
      <c r="BMS37" s="267"/>
      <c r="BMT37" s="267"/>
      <c r="BMU37" s="267"/>
      <c r="BMV37" s="267"/>
      <c r="BMW37" s="267"/>
      <c r="BMX37" s="267"/>
      <c r="BMY37" s="267"/>
      <c r="BMZ37" s="267"/>
      <c r="BNA37" s="267"/>
      <c r="BNB37" s="267"/>
      <c r="BNC37" s="267"/>
      <c r="BND37" s="267"/>
      <c r="BNE37" s="267"/>
      <c r="BNF37" s="267"/>
      <c r="BNG37" s="267"/>
      <c r="BNH37" s="267"/>
      <c r="BNI37" s="267"/>
      <c r="BNJ37" s="267"/>
      <c r="BNK37" s="267"/>
      <c r="BNL37" s="267"/>
      <c r="BNM37" s="267"/>
      <c r="BNN37" s="267"/>
      <c r="BNO37" s="267"/>
      <c r="BNP37" s="267"/>
      <c r="BNQ37" s="267"/>
      <c r="BNR37" s="267"/>
      <c r="BNS37" s="267"/>
      <c r="BNT37" s="267"/>
      <c r="BNU37" s="267"/>
      <c r="BNV37" s="267"/>
      <c r="BNW37" s="267"/>
      <c r="BNX37" s="267"/>
      <c r="BNY37" s="267"/>
      <c r="BNZ37" s="267"/>
      <c r="BOA37" s="267"/>
      <c r="BOB37" s="267"/>
      <c r="BOC37" s="267"/>
      <c r="BOD37" s="267"/>
      <c r="BOE37" s="267"/>
      <c r="BOF37" s="267"/>
      <c r="BOG37" s="267"/>
      <c r="BOH37" s="267"/>
      <c r="BOI37" s="267"/>
      <c r="BOJ37" s="267"/>
      <c r="BOK37" s="267"/>
      <c r="BOL37" s="267"/>
      <c r="BOM37" s="267"/>
      <c r="BON37" s="267"/>
      <c r="BOO37" s="267"/>
      <c r="BOP37" s="267"/>
      <c r="BOQ37" s="267"/>
      <c r="BOR37" s="267"/>
      <c r="BOS37" s="267"/>
      <c r="BOT37" s="267"/>
      <c r="BOU37" s="267"/>
      <c r="BOV37" s="267"/>
      <c r="BOW37" s="267"/>
      <c r="BOX37" s="267"/>
      <c r="BOY37" s="267"/>
      <c r="BOZ37" s="267"/>
      <c r="BPA37" s="267"/>
      <c r="BPB37" s="267"/>
      <c r="BPC37" s="267"/>
      <c r="BPD37" s="267"/>
      <c r="BPE37" s="267"/>
      <c r="BPF37" s="267"/>
      <c r="BPG37" s="267"/>
      <c r="BPH37" s="267"/>
      <c r="BPI37" s="267"/>
      <c r="BPJ37" s="267"/>
      <c r="BPK37" s="267"/>
      <c r="BPL37" s="267"/>
      <c r="BPM37" s="267"/>
      <c r="BPN37" s="267"/>
      <c r="BPO37" s="267"/>
      <c r="BPP37" s="267"/>
      <c r="BPQ37" s="267"/>
      <c r="BPR37" s="267"/>
      <c r="BPS37" s="267"/>
      <c r="BPT37" s="267"/>
      <c r="BPU37" s="267"/>
      <c r="BPV37" s="267"/>
      <c r="BPW37" s="267"/>
      <c r="BPX37" s="267"/>
      <c r="BPY37" s="267"/>
      <c r="BPZ37" s="267"/>
      <c r="BQA37" s="267"/>
      <c r="BQB37" s="267"/>
      <c r="BQC37" s="267"/>
      <c r="BQD37" s="267"/>
      <c r="BQE37" s="267"/>
      <c r="BQF37" s="267"/>
      <c r="BQG37" s="267"/>
      <c r="BQH37" s="267"/>
      <c r="BQI37" s="267"/>
      <c r="BQJ37" s="267"/>
      <c r="BQK37" s="267"/>
      <c r="BQL37" s="267"/>
      <c r="BQM37" s="267"/>
      <c r="BQN37" s="267"/>
      <c r="BQO37" s="267"/>
      <c r="BQP37" s="267"/>
      <c r="BQQ37" s="267"/>
      <c r="BQR37" s="267"/>
      <c r="BQS37" s="267"/>
      <c r="BQT37" s="267"/>
      <c r="BQU37" s="267"/>
      <c r="BQV37" s="267"/>
      <c r="BQW37" s="267"/>
      <c r="BQX37" s="267"/>
      <c r="BQY37" s="267"/>
      <c r="BQZ37" s="267"/>
      <c r="BRA37" s="267"/>
      <c r="BRB37" s="267"/>
      <c r="BRC37" s="267"/>
      <c r="BRD37" s="267"/>
      <c r="BRE37" s="267"/>
      <c r="BRF37" s="267"/>
      <c r="BRG37" s="267"/>
      <c r="BRH37" s="267"/>
      <c r="BRI37" s="267"/>
      <c r="BRJ37" s="267"/>
      <c r="BRK37" s="267"/>
      <c r="BRL37" s="267"/>
      <c r="BRM37" s="267"/>
      <c r="BRN37" s="267"/>
      <c r="BRO37" s="267"/>
      <c r="BRP37" s="267"/>
      <c r="BRQ37" s="267"/>
      <c r="BRR37" s="267"/>
      <c r="BRS37" s="267"/>
      <c r="BRT37" s="267"/>
      <c r="BRU37" s="267"/>
      <c r="BRV37" s="267"/>
      <c r="BRW37" s="267"/>
      <c r="BRX37" s="267"/>
      <c r="BRY37" s="267"/>
      <c r="BRZ37" s="267"/>
      <c r="BSA37" s="267"/>
      <c r="BSB37" s="267"/>
      <c r="BSC37" s="267"/>
      <c r="BSD37" s="267"/>
      <c r="BSE37" s="267"/>
      <c r="BSF37" s="267"/>
      <c r="BSG37" s="267"/>
      <c r="BSH37" s="267"/>
      <c r="BSI37" s="267"/>
      <c r="BSJ37" s="267"/>
      <c r="BSK37" s="267"/>
      <c r="BSL37" s="267"/>
      <c r="BSM37" s="267"/>
      <c r="BSN37" s="267"/>
      <c r="BSO37" s="267"/>
      <c r="BSP37" s="267"/>
      <c r="BSQ37" s="267"/>
      <c r="BSR37" s="267"/>
      <c r="BSS37" s="267"/>
      <c r="BST37" s="267"/>
      <c r="BSU37" s="267"/>
      <c r="BSV37" s="267"/>
      <c r="BSW37" s="267"/>
      <c r="BSX37" s="267"/>
      <c r="BSY37" s="267"/>
      <c r="BSZ37" s="267"/>
      <c r="BTA37" s="267"/>
      <c r="BTB37" s="267"/>
      <c r="BTC37" s="267"/>
      <c r="BTD37" s="267"/>
      <c r="BTE37" s="267"/>
      <c r="BTF37" s="267"/>
      <c r="BTG37" s="267"/>
      <c r="BTH37" s="267"/>
      <c r="BTI37" s="267"/>
      <c r="BTJ37" s="267"/>
      <c r="BTK37" s="267"/>
      <c r="BTL37" s="267"/>
      <c r="BTM37" s="267"/>
      <c r="BTN37" s="267"/>
      <c r="BTO37" s="267"/>
      <c r="BTP37" s="267"/>
      <c r="BTQ37" s="267"/>
      <c r="BTR37" s="267"/>
      <c r="BTS37" s="267"/>
      <c r="BTT37" s="267"/>
      <c r="BTU37" s="267"/>
      <c r="BTV37" s="267"/>
      <c r="BTW37" s="267"/>
      <c r="BTX37" s="267"/>
      <c r="BTY37" s="267"/>
      <c r="BTZ37" s="267"/>
      <c r="BUA37" s="267"/>
      <c r="BUB37" s="267"/>
      <c r="BUC37" s="267"/>
      <c r="BUD37" s="267"/>
      <c r="BUE37" s="267"/>
      <c r="BUF37" s="267"/>
      <c r="BUG37" s="267"/>
      <c r="BUH37" s="267"/>
      <c r="BUI37" s="267"/>
      <c r="BUJ37" s="267"/>
      <c r="BUK37" s="267"/>
      <c r="BUL37" s="267"/>
      <c r="BUM37" s="267"/>
      <c r="BUN37" s="267"/>
      <c r="BUO37" s="267"/>
      <c r="BUP37" s="267"/>
      <c r="BUQ37" s="267"/>
      <c r="BUR37" s="267"/>
      <c r="BUS37" s="267"/>
      <c r="BUT37" s="267"/>
      <c r="BUU37" s="267"/>
      <c r="BUV37" s="267"/>
      <c r="BUW37" s="267"/>
      <c r="BUX37" s="267"/>
      <c r="BUY37" s="267"/>
      <c r="BUZ37" s="267"/>
      <c r="BVA37" s="267"/>
      <c r="BVB37" s="267"/>
      <c r="BVC37" s="267"/>
      <c r="BVD37" s="267"/>
      <c r="BVE37" s="267"/>
      <c r="BVF37" s="267"/>
      <c r="BVG37" s="267"/>
      <c r="BVH37" s="267"/>
      <c r="BVI37" s="267"/>
      <c r="BVJ37" s="267"/>
      <c r="BVK37" s="267"/>
      <c r="BVL37" s="267"/>
      <c r="BVM37" s="267"/>
      <c r="BVN37" s="267"/>
      <c r="BVO37" s="267"/>
      <c r="BVP37" s="267"/>
      <c r="BVQ37" s="267"/>
      <c r="BVR37" s="267"/>
      <c r="BVS37" s="267"/>
      <c r="BVT37" s="267"/>
      <c r="BVU37" s="267"/>
      <c r="BVV37" s="267"/>
      <c r="BVW37" s="267"/>
      <c r="BVX37" s="267"/>
      <c r="BVY37" s="267"/>
      <c r="BVZ37" s="267"/>
      <c r="BWA37" s="267"/>
      <c r="BWB37" s="267"/>
      <c r="BWC37" s="267"/>
      <c r="BWD37" s="267"/>
      <c r="BWE37" s="267"/>
      <c r="BWF37" s="267"/>
      <c r="BWG37" s="267"/>
      <c r="BWH37" s="267"/>
      <c r="BWI37" s="267"/>
      <c r="BWJ37" s="267"/>
      <c r="BWK37" s="267"/>
      <c r="BWL37" s="267"/>
      <c r="BWM37" s="267"/>
      <c r="BWN37" s="267"/>
      <c r="BWO37" s="267"/>
      <c r="BWP37" s="267"/>
      <c r="BWQ37" s="267"/>
      <c r="BWR37" s="267"/>
      <c r="BWS37" s="267"/>
      <c r="BWT37" s="267"/>
      <c r="BWU37" s="267"/>
      <c r="BWV37" s="267"/>
      <c r="BWW37" s="267"/>
      <c r="BWX37" s="267"/>
      <c r="BWY37" s="267"/>
      <c r="BWZ37" s="267"/>
      <c r="BXA37" s="267"/>
      <c r="BXB37" s="267"/>
      <c r="BXC37" s="267"/>
      <c r="BXD37" s="267"/>
      <c r="BXE37" s="267"/>
      <c r="BXF37" s="267"/>
      <c r="BXG37" s="267"/>
      <c r="BXH37" s="267"/>
      <c r="BXI37" s="267"/>
      <c r="BXJ37" s="267"/>
      <c r="BXK37" s="267"/>
      <c r="BXL37" s="267"/>
      <c r="BXM37" s="267"/>
      <c r="BXN37" s="267"/>
      <c r="BXO37" s="267"/>
      <c r="BXP37" s="267"/>
      <c r="BXQ37" s="267"/>
      <c r="BXR37" s="267"/>
      <c r="BXS37" s="267"/>
      <c r="BXT37" s="267"/>
      <c r="BXU37" s="267"/>
      <c r="BXV37" s="267"/>
      <c r="BXW37" s="267"/>
      <c r="BXX37" s="267"/>
      <c r="BXY37" s="267"/>
      <c r="BXZ37" s="267"/>
      <c r="BYA37" s="267"/>
      <c r="BYB37" s="267"/>
      <c r="BYC37" s="267"/>
      <c r="BYD37" s="267"/>
      <c r="BYE37" s="267"/>
      <c r="BYF37" s="267"/>
      <c r="BYG37" s="267"/>
      <c r="BYH37" s="267"/>
      <c r="BYI37" s="267"/>
      <c r="BYJ37" s="267"/>
      <c r="BYK37" s="267"/>
      <c r="BYL37" s="267"/>
      <c r="BYM37" s="267"/>
      <c r="BYN37" s="267"/>
      <c r="BYO37" s="267"/>
      <c r="BYP37" s="267"/>
      <c r="BYQ37" s="267"/>
      <c r="BYR37" s="267"/>
      <c r="BYS37" s="267"/>
      <c r="BYT37" s="267"/>
      <c r="BYU37" s="267"/>
      <c r="BYV37" s="267"/>
      <c r="BYW37" s="267"/>
      <c r="BYX37" s="267"/>
      <c r="BYY37" s="267"/>
      <c r="BYZ37" s="267"/>
      <c r="BZA37" s="267"/>
      <c r="BZB37" s="267"/>
      <c r="BZC37" s="267"/>
      <c r="BZD37" s="267"/>
      <c r="BZE37" s="267"/>
      <c r="BZF37" s="267"/>
      <c r="BZG37" s="267"/>
      <c r="BZH37" s="267"/>
      <c r="BZI37" s="267"/>
      <c r="BZJ37" s="267"/>
      <c r="BZK37" s="267"/>
      <c r="BZL37" s="267"/>
      <c r="BZM37" s="267"/>
      <c r="BZN37" s="267"/>
      <c r="BZO37" s="267"/>
      <c r="BZP37" s="267"/>
      <c r="BZQ37" s="267"/>
      <c r="BZR37" s="267"/>
      <c r="BZS37" s="267"/>
      <c r="BZT37" s="267"/>
      <c r="BZU37" s="267"/>
      <c r="BZV37" s="267"/>
      <c r="BZW37" s="267"/>
      <c r="BZX37" s="267"/>
      <c r="BZY37" s="267"/>
      <c r="BZZ37" s="267"/>
      <c r="CAA37" s="267"/>
      <c r="CAB37" s="267"/>
      <c r="CAC37" s="267"/>
      <c r="CAD37" s="267"/>
      <c r="CAE37" s="267"/>
      <c r="CAF37" s="267"/>
      <c r="CAG37" s="267"/>
      <c r="CAH37" s="267"/>
      <c r="CAI37" s="267"/>
      <c r="CAJ37" s="267"/>
      <c r="CAK37" s="267"/>
      <c r="CAL37" s="267"/>
      <c r="CAM37" s="267"/>
      <c r="CAN37" s="267"/>
      <c r="CAO37" s="267"/>
      <c r="CAP37" s="267"/>
      <c r="CAQ37" s="267"/>
      <c r="CAR37" s="267"/>
      <c r="CAS37" s="267"/>
      <c r="CAT37" s="267"/>
      <c r="CAU37" s="267"/>
      <c r="CAV37" s="267"/>
      <c r="CAW37" s="267"/>
      <c r="CAX37" s="267"/>
      <c r="CAY37" s="267"/>
      <c r="CAZ37" s="267"/>
      <c r="CBA37" s="267"/>
      <c r="CBB37" s="267"/>
      <c r="CBC37" s="267"/>
      <c r="CBD37" s="267"/>
      <c r="CBE37" s="267"/>
      <c r="CBF37" s="267"/>
      <c r="CBG37" s="267"/>
      <c r="CBH37" s="267"/>
      <c r="CBI37" s="267"/>
      <c r="CBJ37" s="267"/>
      <c r="CBK37" s="267"/>
      <c r="CBL37" s="267"/>
      <c r="CBM37" s="267"/>
      <c r="CBN37" s="267"/>
      <c r="CBO37" s="267"/>
      <c r="CBP37" s="267"/>
      <c r="CBQ37" s="267"/>
      <c r="CBR37" s="267"/>
      <c r="CBS37" s="267"/>
      <c r="CBT37" s="267"/>
      <c r="CBU37" s="267"/>
      <c r="CBV37" s="267"/>
      <c r="CBW37" s="267"/>
      <c r="CBX37" s="267"/>
      <c r="CBY37" s="267"/>
      <c r="CBZ37" s="267"/>
      <c r="CCA37" s="267"/>
      <c r="CCB37" s="267"/>
      <c r="CCC37" s="267"/>
      <c r="CCD37" s="267"/>
      <c r="CCE37" s="267"/>
      <c r="CCF37" s="267"/>
      <c r="CCG37" s="267"/>
      <c r="CCH37" s="267"/>
      <c r="CCI37" s="267"/>
      <c r="CCJ37" s="267"/>
      <c r="CCK37" s="267"/>
      <c r="CCL37" s="267"/>
      <c r="CCM37" s="267"/>
      <c r="CCN37" s="267"/>
      <c r="CCO37" s="267"/>
      <c r="CCP37" s="267"/>
      <c r="CCQ37" s="267"/>
      <c r="CCR37" s="267"/>
      <c r="CCS37" s="267"/>
      <c r="CCT37" s="267"/>
      <c r="CCU37" s="267"/>
      <c r="CCV37" s="267"/>
      <c r="CCW37" s="267"/>
      <c r="CCX37" s="267"/>
      <c r="CCY37" s="267"/>
      <c r="CCZ37" s="267"/>
      <c r="CDA37" s="267"/>
      <c r="CDB37" s="267"/>
      <c r="CDC37" s="267"/>
      <c r="CDD37" s="267"/>
      <c r="CDE37" s="267"/>
      <c r="CDF37" s="267"/>
      <c r="CDG37" s="267"/>
      <c r="CDH37" s="267"/>
      <c r="CDI37" s="267"/>
      <c r="CDJ37" s="267"/>
      <c r="CDK37" s="267"/>
      <c r="CDL37" s="267"/>
      <c r="CDM37" s="267"/>
      <c r="CDN37" s="267"/>
      <c r="CDO37" s="267"/>
      <c r="CDP37" s="267"/>
      <c r="CDQ37" s="267"/>
      <c r="CDR37" s="267"/>
      <c r="CDS37" s="267"/>
      <c r="CDT37" s="267"/>
      <c r="CDU37" s="267"/>
      <c r="CDV37" s="267"/>
      <c r="CDW37" s="267"/>
      <c r="CDX37" s="267"/>
      <c r="CDY37" s="267"/>
      <c r="CDZ37" s="267"/>
      <c r="CEA37" s="267"/>
      <c r="CEB37" s="267"/>
      <c r="CEC37" s="267"/>
      <c r="CED37" s="267"/>
      <c r="CEE37" s="267"/>
      <c r="CEF37" s="267"/>
      <c r="CEG37" s="267"/>
      <c r="CEH37" s="267"/>
      <c r="CEI37" s="267"/>
      <c r="CEJ37" s="267"/>
      <c r="CEK37" s="267"/>
      <c r="CEL37" s="267"/>
      <c r="CEM37" s="267"/>
      <c r="CEN37" s="267"/>
      <c r="CEO37" s="267"/>
      <c r="CEP37" s="267"/>
      <c r="CEQ37" s="267"/>
      <c r="CER37" s="267"/>
      <c r="CES37" s="267"/>
      <c r="CET37" s="267"/>
      <c r="CEU37" s="267"/>
      <c r="CEV37" s="267"/>
      <c r="CEW37" s="267"/>
      <c r="CEX37" s="267"/>
      <c r="CEY37" s="267"/>
      <c r="CEZ37" s="267"/>
      <c r="CFA37" s="267"/>
      <c r="CFB37" s="267"/>
      <c r="CFC37" s="267"/>
      <c r="CFD37" s="267"/>
      <c r="CFE37" s="267"/>
      <c r="CFF37" s="267"/>
      <c r="CFG37" s="267"/>
      <c r="CFH37" s="267"/>
      <c r="CFI37" s="267"/>
      <c r="CFJ37" s="267"/>
      <c r="CFK37" s="267"/>
      <c r="CFL37" s="267"/>
      <c r="CFM37" s="267"/>
      <c r="CFN37" s="267"/>
      <c r="CFO37" s="267"/>
      <c r="CFP37" s="267"/>
      <c r="CFQ37" s="267"/>
      <c r="CFR37" s="267"/>
      <c r="CFS37" s="267"/>
      <c r="CFT37" s="267"/>
      <c r="CFU37" s="267"/>
      <c r="CFV37" s="267"/>
      <c r="CFW37" s="267"/>
      <c r="CFX37" s="267"/>
      <c r="CFY37" s="267"/>
      <c r="CFZ37" s="267"/>
      <c r="CGA37" s="267"/>
      <c r="CGB37" s="267"/>
      <c r="CGC37" s="267"/>
      <c r="CGD37" s="267"/>
      <c r="CGE37" s="267"/>
      <c r="CGF37" s="267"/>
      <c r="CGG37" s="267"/>
      <c r="CGH37" s="267"/>
      <c r="CGI37" s="267"/>
      <c r="CGJ37" s="267"/>
      <c r="CGK37" s="267"/>
      <c r="CGL37" s="267"/>
      <c r="CGM37" s="267"/>
      <c r="CGN37" s="267"/>
      <c r="CGO37" s="267"/>
      <c r="CGP37" s="267"/>
      <c r="CGQ37" s="267"/>
      <c r="CGR37" s="267"/>
      <c r="CGS37" s="267"/>
      <c r="CGT37" s="267"/>
      <c r="CGU37" s="267"/>
      <c r="CGV37" s="267"/>
      <c r="CGW37" s="267"/>
      <c r="CGX37" s="267"/>
      <c r="CGY37" s="267"/>
      <c r="CGZ37" s="267"/>
      <c r="CHA37" s="267"/>
      <c r="CHB37" s="267"/>
      <c r="CHC37" s="267"/>
      <c r="CHD37" s="267"/>
      <c r="CHE37" s="267"/>
      <c r="CHF37" s="267"/>
      <c r="CHG37" s="267"/>
      <c r="CHH37" s="267"/>
      <c r="CHI37" s="267"/>
      <c r="CHJ37" s="267"/>
      <c r="CHK37" s="267"/>
      <c r="CHL37" s="267"/>
      <c r="CHM37" s="267"/>
      <c r="CHN37" s="267"/>
      <c r="CHO37" s="267"/>
      <c r="CHP37" s="267"/>
      <c r="CHQ37" s="267"/>
      <c r="CHR37" s="267"/>
      <c r="CHS37" s="267"/>
      <c r="CHT37" s="267"/>
      <c r="CHU37" s="267"/>
      <c r="CHV37" s="267"/>
      <c r="CHW37" s="267"/>
      <c r="CHX37" s="267"/>
      <c r="CHY37" s="267"/>
      <c r="CHZ37" s="267"/>
      <c r="CIA37" s="267"/>
      <c r="CIB37" s="267"/>
      <c r="CIC37" s="267"/>
      <c r="CID37" s="267"/>
      <c r="CIE37" s="267"/>
      <c r="CIF37" s="267"/>
      <c r="CIG37" s="267"/>
      <c r="CIH37" s="267"/>
      <c r="CII37" s="267"/>
      <c r="CIJ37" s="267"/>
      <c r="CIK37" s="267"/>
      <c r="CIL37" s="267"/>
      <c r="CIM37" s="267"/>
      <c r="CIN37" s="267"/>
      <c r="CIO37" s="267"/>
      <c r="CIP37" s="267"/>
      <c r="CIQ37" s="267"/>
      <c r="CIR37" s="267"/>
      <c r="CIS37" s="267"/>
      <c r="CIT37" s="267"/>
      <c r="CIU37" s="267"/>
      <c r="CIV37" s="267"/>
      <c r="CIW37" s="267"/>
      <c r="CIX37" s="267"/>
      <c r="CIY37" s="267"/>
      <c r="CIZ37" s="267"/>
      <c r="CJA37" s="267"/>
      <c r="CJB37" s="267"/>
      <c r="CJC37" s="267"/>
      <c r="CJD37" s="267"/>
      <c r="CJE37" s="267"/>
      <c r="CJF37" s="267"/>
      <c r="CJG37" s="267"/>
      <c r="CJH37" s="267"/>
      <c r="CJI37" s="267"/>
      <c r="CJJ37" s="267"/>
      <c r="CJK37" s="267"/>
      <c r="CJL37" s="267"/>
      <c r="CJM37" s="267"/>
      <c r="CJN37" s="267"/>
      <c r="CJO37" s="267"/>
      <c r="CJP37" s="267"/>
      <c r="CJQ37" s="267"/>
      <c r="CJR37" s="267"/>
      <c r="CJS37" s="267"/>
      <c r="CJT37" s="267"/>
      <c r="CJU37" s="267"/>
      <c r="CJV37" s="267"/>
      <c r="CJW37" s="267"/>
      <c r="CJX37" s="267"/>
      <c r="CJY37" s="267"/>
      <c r="CJZ37" s="267"/>
      <c r="CKA37" s="267"/>
      <c r="CKB37" s="267"/>
      <c r="CKC37" s="267"/>
      <c r="CKD37" s="267"/>
      <c r="CKE37" s="267"/>
      <c r="CKF37" s="267"/>
      <c r="CKG37" s="267"/>
      <c r="CKH37" s="267"/>
      <c r="CKI37" s="267"/>
      <c r="CKJ37" s="267"/>
      <c r="CKK37" s="267"/>
      <c r="CKL37" s="267"/>
      <c r="CKM37" s="267"/>
      <c r="CKN37" s="267"/>
      <c r="CKO37" s="267"/>
      <c r="CKP37" s="267"/>
      <c r="CKQ37" s="267"/>
      <c r="CKR37" s="267"/>
      <c r="CKS37" s="267"/>
      <c r="CKT37" s="267"/>
      <c r="CKU37" s="267"/>
      <c r="CKV37" s="267"/>
      <c r="CKW37" s="267"/>
      <c r="CKX37" s="267"/>
      <c r="CKY37" s="267"/>
      <c r="CKZ37" s="267"/>
      <c r="CLA37" s="267"/>
      <c r="CLB37" s="267"/>
      <c r="CLC37" s="267"/>
      <c r="CLD37" s="267"/>
      <c r="CLE37" s="267"/>
      <c r="CLF37" s="267"/>
      <c r="CLG37" s="267"/>
      <c r="CLH37" s="267"/>
      <c r="CLI37" s="267"/>
      <c r="CLJ37" s="267"/>
      <c r="CLK37" s="267"/>
      <c r="CLL37" s="267"/>
      <c r="CLM37" s="267"/>
      <c r="CLN37" s="267"/>
      <c r="CLO37" s="267"/>
      <c r="CLP37" s="267"/>
      <c r="CLQ37" s="267"/>
      <c r="CLR37" s="267"/>
      <c r="CLS37" s="267"/>
      <c r="CLT37" s="267"/>
      <c r="CLU37" s="267"/>
      <c r="CLV37" s="267"/>
      <c r="CLW37" s="267"/>
      <c r="CLX37" s="267"/>
      <c r="CLY37" s="267"/>
      <c r="CLZ37" s="267"/>
      <c r="CMA37" s="267"/>
      <c r="CMB37" s="267"/>
      <c r="CMC37" s="267"/>
      <c r="CMD37" s="267"/>
      <c r="CME37" s="267"/>
      <c r="CMF37" s="267"/>
      <c r="CMG37" s="267"/>
      <c r="CMH37" s="267"/>
      <c r="CMI37" s="267"/>
      <c r="CMJ37" s="267"/>
      <c r="CMK37" s="267"/>
      <c r="CML37" s="267"/>
      <c r="CMM37" s="267"/>
      <c r="CMN37" s="267"/>
      <c r="CMO37" s="267"/>
      <c r="CMP37" s="267"/>
      <c r="CMQ37" s="267"/>
      <c r="CMR37" s="267"/>
      <c r="CMS37" s="267"/>
      <c r="CMT37" s="267"/>
      <c r="CMU37" s="267"/>
      <c r="CMV37" s="267"/>
      <c r="CMW37" s="267"/>
      <c r="CMX37" s="267"/>
      <c r="CMY37" s="267"/>
      <c r="CMZ37" s="267"/>
      <c r="CNA37" s="267"/>
      <c r="CNB37" s="267"/>
      <c r="CNC37" s="267"/>
      <c r="CND37" s="267"/>
      <c r="CNE37" s="267"/>
      <c r="CNF37" s="267"/>
      <c r="CNG37" s="267"/>
      <c r="CNH37" s="267"/>
      <c r="CNI37" s="267"/>
      <c r="CNJ37" s="267"/>
      <c r="CNK37" s="267"/>
      <c r="CNL37" s="267"/>
      <c r="CNM37" s="267"/>
      <c r="CNN37" s="267"/>
      <c r="CNO37" s="267"/>
      <c r="CNP37" s="267"/>
      <c r="CNQ37" s="267"/>
      <c r="CNR37" s="267"/>
      <c r="CNS37" s="267"/>
      <c r="CNT37" s="267"/>
      <c r="CNU37" s="267"/>
      <c r="CNV37" s="267"/>
      <c r="CNW37" s="267"/>
      <c r="CNX37" s="267"/>
      <c r="CNY37" s="267"/>
      <c r="CNZ37" s="267"/>
      <c r="COA37" s="267"/>
      <c r="COB37" s="267"/>
      <c r="COC37" s="267"/>
      <c r="COD37" s="267"/>
      <c r="COE37" s="267"/>
      <c r="COF37" s="267"/>
      <c r="COG37" s="267"/>
      <c r="COH37" s="267"/>
      <c r="COI37" s="267"/>
      <c r="COJ37" s="267"/>
      <c r="COK37" s="267"/>
      <c r="COL37" s="267"/>
      <c r="COM37" s="267"/>
      <c r="CON37" s="267"/>
      <c r="COO37" s="267"/>
      <c r="COP37" s="267"/>
      <c r="COQ37" s="267"/>
      <c r="COR37" s="267"/>
      <c r="COS37" s="267"/>
      <c r="COT37" s="267"/>
      <c r="COU37" s="267"/>
      <c r="COV37" s="267"/>
      <c r="COW37" s="267"/>
      <c r="COX37" s="267"/>
      <c r="COY37" s="267"/>
      <c r="COZ37" s="267"/>
      <c r="CPA37" s="267"/>
      <c r="CPB37" s="267"/>
      <c r="CPC37" s="267"/>
      <c r="CPD37" s="267"/>
      <c r="CPE37" s="267"/>
      <c r="CPF37" s="267"/>
      <c r="CPG37" s="267"/>
      <c r="CPH37" s="267"/>
      <c r="CPI37" s="267"/>
      <c r="CPJ37" s="267"/>
      <c r="CPK37" s="267"/>
      <c r="CPL37" s="267"/>
      <c r="CPM37" s="267"/>
      <c r="CPN37" s="267"/>
      <c r="CPO37" s="267"/>
      <c r="CPP37" s="267"/>
      <c r="CPQ37" s="267"/>
      <c r="CPR37" s="267"/>
      <c r="CPS37" s="267"/>
      <c r="CPT37" s="267"/>
      <c r="CPU37" s="267"/>
      <c r="CPV37" s="267"/>
      <c r="CPW37" s="267"/>
      <c r="CPX37" s="267"/>
      <c r="CPY37" s="267"/>
      <c r="CPZ37" s="267"/>
      <c r="CQA37" s="267"/>
      <c r="CQB37" s="267"/>
      <c r="CQC37" s="267"/>
      <c r="CQD37" s="267"/>
      <c r="CQE37" s="267"/>
      <c r="CQF37" s="267"/>
      <c r="CQG37" s="267"/>
      <c r="CQH37" s="267"/>
      <c r="CQI37" s="267"/>
      <c r="CQJ37" s="267"/>
      <c r="CQK37" s="267"/>
      <c r="CQL37" s="267"/>
      <c r="CQM37" s="267"/>
      <c r="CQN37" s="267"/>
      <c r="CQO37" s="267"/>
      <c r="CQP37" s="267"/>
      <c r="CQQ37" s="267"/>
      <c r="CQR37" s="267"/>
      <c r="CQS37" s="267"/>
      <c r="CQT37" s="267"/>
      <c r="CQU37" s="267"/>
      <c r="CQV37" s="267"/>
      <c r="CQW37" s="267"/>
      <c r="CQX37" s="267"/>
      <c r="CQY37" s="267"/>
      <c r="CQZ37" s="267"/>
      <c r="CRA37" s="267"/>
      <c r="CRB37" s="267"/>
      <c r="CRC37" s="267"/>
      <c r="CRD37" s="267"/>
      <c r="CRE37" s="267"/>
      <c r="CRF37" s="267"/>
      <c r="CRG37" s="267"/>
      <c r="CRH37" s="267"/>
      <c r="CRI37" s="267"/>
      <c r="CRJ37" s="267"/>
      <c r="CRK37" s="267"/>
      <c r="CRL37" s="267"/>
      <c r="CRM37" s="267"/>
      <c r="CRN37" s="267"/>
      <c r="CRO37" s="267"/>
      <c r="CRP37" s="267"/>
      <c r="CRQ37" s="267"/>
      <c r="CRR37" s="267"/>
      <c r="CRS37" s="267"/>
      <c r="CRT37" s="267"/>
      <c r="CRU37" s="267"/>
      <c r="CRV37" s="267"/>
      <c r="CRW37" s="267"/>
      <c r="CRX37" s="267"/>
      <c r="CRY37" s="267"/>
      <c r="CRZ37" s="267"/>
      <c r="CSA37" s="267"/>
      <c r="CSB37" s="267"/>
      <c r="CSC37" s="267"/>
      <c r="CSD37" s="267"/>
      <c r="CSE37" s="267"/>
      <c r="CSF37" s="267"/>
      <c r="CSG37" s="267"/>
      <c r="CSH37" s="267"/>
      <c r="CSI37" s="267"/>
      <c r="CSJ37" s="267"/>
      <c r="CSK37" s="267"/>
      <c r="CSL37" s="267"/>
      <c r="CSM37" s="267"/>
      <c r="CSN37" s="267"/>
      <c r="CSO37" s="267"/>
      <c r="CSP37" s="267"/>
      <c r="CSQ37" s="267"/>
      <c r="CSR37" s="267"/>
      <c r="CSS37" s="267"/>
      <c r="CST37" s="267"/>
      <c r="CSU37" s="267"/>
      <c r="CSV37" s="267"/>
      <c r="CSW37" s="267"/>
      <c r="CSX37" s="267"/>
      <c r="CSY37" s="267"/>
      <c r="CSZ37" s="267"/>
      <c r="CTA37" s="267"/>
      <c r="CTB37" s="267"/>
      <c r="CTC37" s="267"/>
      <c r="CTD37" s="267"/>
      <c r="CTE37" s="267"/>
      <c r="CTF37" s="267"/>
      <c r="CTG37" s="267"/>
      <c r="CTH37" s="267"/>
      <c r="CTI37" s="267"/>
      <c r="CTJ37" s="267"/>
      <c r="CTK37" s="267"/>
      <c r="CTL37" s="267"/>
      <c r="CTM37" s="267"/>
      <c r="CTN37" s="267"/>
      <c r="CTO37" s="267"/>
      <c r="CTP37" s="267"/>
      <c r="CTQ37" s="267"/>
      <c r="CTR37" s="267"/>
      <c r="CTS37" s="267"/>
      <c r="CTT37" s="267"/>
      <c r="CTU37" s="267"/>
      <c r="CTV37" s="267"/>
      <c r="CTW37" s="267"/>
      <c r="CTX37" s="267"/>
      <c r="CTY37" s="267"/>
      <c r="CTZ37" s="267"/>
      <c r="CUA37" s="267"/>
      <c r="CUB37" s="267"/>
      <c r="CUC37" s="267"/>
      <c r="CUD37" s="267"/>
      <c r="CUE37" s="267"/>
      <c r="CUF37" s="267"/>
      <c r="CUG37" s="267"/>
      <c r="CUH37" s="267"/>
      <c r="CUI37" s="267"/>
      <c r="CUJ37" s="267"/>
      <c r="CUK37" s="267"/>
      <c r="CUL37" s="267"/>
      <c r="CUM37" s="267"/>
      <c r="CUN37" s="267"/>
      <c r="CUO37" s="267"/>
      <c r="CUP37" s="267"/>
      <c r="CUQ37" s="267"/>
      <c r="CUR37" s="267"/>
      <c r="CUS37" s="267"/>
      <c r="CUT37" s="267"/>
      <c r="CUU37" s="267"/>
      <c r="CUV37" s="267"/>
      <c r="CUW37" s="267"/>
      <c r="CUX37" s="267"/>
      <c r="CUY37" s="267"/>
      <c r="CUZ37" s="267"/>
      <c r="CVA37" s="267"/>
      <c r="CVB37" s="267"/>
      <c r="CVC37" s="267"/>
      <c r="CVD37" s="267"/>
      <c r="CVE37" s="267"/>
      <c r="CVF37" s="267"/>
      <c r="CVG37" s="267"/>
      <c r="CVH37" s="267"/>
      <c r="CVI37" s="267"/>
      <c r="CVJ37" s="267"/>
      <c r="CVK37" s="267"/>
      <c r="CVL37" s="267"/>
      <c r="CVM37" s="267"/>
      <c r="CVN37" s="267"/>
      <c r="CVO37" s="267"/>
      <c r="CVP37" s="267"/>
      <c r="CVQ37" s="267"/>
      <c r="CVR37" s="267"/>
      <c r="CVS37" s="267"/>
      <c r="CVT37" s="267"/>
      <c r="CVU37" s="267"/>
      <c r="CVV37" s="267"/>
      <c r="CVW37" s="267"/>
      <c r="CVX37" s="267"/>
      <c r="CVY37" s="267"/>
      <c r="CVZ37" s="267"/>
      <c r="CWA37" s="267"/>
      <c r="CWB37" s="267"/>
      <c r="CWC37" s="267"/>
      <c r="CWD37" s="267"/>
      <c r="CWE37" s="267"/>
      <c r="CWF37" s="267"/>
      <c r="CWG37" s="267"/>
      <c r="CWH37" s="267"/>
      <c r="CWI37" s="267"/>
      <c r="CWJ37" s="267"/>
      <c r="CWK37" s="267"/>
      <c r="CWL37" s="267"/>
      <c r="CWM37" s="267"/>
      <c r="CWN37" s="267"/>
      <c r="CWO37" s="267"/>
      <c r="CWP37" s="267"/>
      <c r="CWQ37" s="267"/>
      <c r="CWR37" s="267"/>
      <c r="CWS37" s="267"/>
      <c r="CWT37" s="267"/>
      <c r="CWU37" s="267"/>
      <c r="CWV37" s="267"/>
      <c r="CWW37" s="267"/>
      <c r="CWX37" s="267"/>
      <c r="CWY37" s="267"/>
      <c r="CWZ37" s="267"/>
      <c r="CXA37" s="267"/>
      <c r="CXB37" s="267"/>
      <c r="CXC37" s="267"/>
      <c r="CXD37" s="267"/>
      <c r="CXE37" s="267"/>
      <c r="CXF37" s="267"/>
      <c r="CXG37" s="267"/>
      <c r="CXH37" s="267"/>
      <c r="CXI37" s="267"/>
      <c r="CXJ37" s="267"/>
      <c r="CXK37" s="267"/>
      <c r="CXL37" s="267"/>
      <c r="CXM37" s="267"/>
      <c r="CXN37" s="267"/>
      <c r="CXO37" s="267"/>
      <c r="CXP37" s="267"/>
      <c r="CXQ37" s="267"/>
      <c r="CXR37" s="267"/>
      <c r="CXS37" s="267"/>
      <c r="CXT37" s="267"/>
      <c r="CXU37" s="267"/>
      <c r="CXV37" s="267"/>
      <c r="CXW37" s="267"/>
      <c r="CXX37" s="267"/>
      <c r="CXY37" s="267"/>
      <c r="CXZ37" s="267"/>
      <c r="CYA37" s="267"/>
      <c r="CYB37" s="267"/>
      <c r="CYC37" s="267"/>
      <c r="CYD37" s="267"/>
      <c r="CYE37" s="267"/>
      <c r="CYF37" s="267"/>
      <c r="CYG37" s="267"/>
      <c r="CYH37" s="267"/>
      <c r="CYI37" s="267"/>
      <c r="CYJ37" s="267"/>
      <c r="CYK37" s="267"/>
      <c r="CYL37" s="267"/>
      <c r="CYM37" s="267"/>
      <c r="CYN37" s="267"/>
      <c r="CYO37" s="267"/>
      <c r="CYP37" s="267"/>
      <c r="CYQ37" s="267"/>
      <c r="CYR37" s="267"/>
      <c r="CYS37" s="267"/>
      <c r="CYT37" s="267"/>
      <c r="CYU37" s="267"/>
      <c r="CYV37" s="267"/>
      <c r="CYW37" s="267"/>
      <c r="CYX37" s="267"/>
      <c r="CYY37" s="267"/>
      <c r="CYZ37" s="267"/>
      <c r="CZA37" s="267"/>
      <c r="CZB37" s="267"/>
      <c r="CZC37" s="267"/>
      <c r="CZD37" s="267"/>
      <c r="CZE37" s="267"/>
      <c r="CZF37" s="267"/>
      <c r="CZG37" s="267"/>
      <c r="CZH37" s="267"/>
      <c r="CZI37" s="267"/>
      <c r="CZJ37" s="267"/>
      <c r="CZK37" s="267"/>
      <c r="CZL37" s="267"/>
      <c r="CZM37" s="267"/>
      <c r="CZN37" s="267"/>
      <c r="CZO37" s="267"/>
      <c r="CZP37" s="267"/>
      <c r="CZQ37" s="267"/>
      <c r="CZR37" s="267"/>
      <c r="CZS37" s="267"/>
      <c r="CZT37" s="267"/>
      <c r="CZU37" s="267"/>
      <c r="CZV37" s="267"/>
      <c r="CZW37" s="267"/>
      <c r="CZX37" s="267"/>
      <c r="CZY37" s="267"/>
      <c r="CZZ37" s="267"/>
      <c r="DAA37" s="267"/>
      <c r="DAB37" s="267"/>
      <c r="DAC37" s="267"/>
      <c r="DAD37" s="267"/>
      <c r="DAE37" s="267"/>
      <c r="DAF37" s="267"/>
      <c r="DAG37" s="267"/>
      <c r="DAH37" s="267"/>
      <c r="DAI37" s="267"/>
      <c r="DAJ37" s="267"/>
      <c r="DAK37" s="267"/>
      <c r="DAL37" s="267"/>
      <c r="DAM37" s="267"/>
      <c r="DAN37" s="267"/>
      <c r="DAO37" s="267"/>
      <c r="DAP37" s="267"/>
      <c r="DAQ37" s="267"/>
      <c r="DAR37" s="267"/>
      <c r="DAS37" s="267"/>
      <c r="DAT37" s="267"/>
      <c r="DAU37" s="267"/>
      <c r="DAV37" s="267"/>
      <c r="DAW37" s="267"/>
      <c r="DAX37" s="267"/>
      <c r="DAY37" s="267"/>
      <c r="DAZ37" s="267"/>
      <c r="DBA37" s="267"/>
      <c r="DBB37" s="267"/>
      <c r="DBC37" s="267"/>
      <c r="DBD37" s="267"/>
      <c r="DBE37" s="267"/>
      <c r="DBF37" s="267"/>
      <c r="DBG37" s="267"/>
      <c r="DBH37" s="267"/>
      <c r="DBI37" s="267"/>
      <c r="DBJ37" s="267"/>
      <c r="DBK37" s="267"/>
      <c r="DBL37" s="267"/>
      <c r="DBM37" s="267"/>
      <c r="DBN37" s="267"/>
      <c r="DBO37" s="267"/>
      <c r="DBP37" s="267"/>
      <c r="DBQ37" s="267"/>
      <c r="DBR37" s="267"/>
      <c r="DBS37" s="267"/>
      <c r="DBT37" s="267"/>
      <c r="DBU37" s="267"/>
      <c r="DBV37" s="267"/>
      <c r="DBW37" s="267"/>
      <c r="DBX37" s="267"/>
      <c r="DBY37" s="267"/>
      <c r="DBZ37" s="267"/>
      <c r="DCA37" s="267"/>
      <c r="DCB37" s="267"/>
      <c r="DCC37" s="267"/>
      <c r="DCD37" s="267"/>
      <c r="DCE37" s="267"/>
      <c r="DCF37" s="267"/>
      <c r="DCG37" s="267"/>
      <c r="DCH37" s="267"/>
      <c r="DCI37" s="267"/>
      <c r="DCJ37" s="267"/>
      <c r="DCK37" s="267"/>
      <c r="DCL37" s="267"/>
      <c r="DCM37" s="267"/>
      <c r="DCN37" s="267"/>
      <c r="DCO37" s="267"/>
      <c r="DCP37" s="267"/>
      <c r="DCQ37" s="267"/>
      <c r="DCR37" s="267"/>
      <c r="DCS37" s="267"/>
      <c r="DCT37" s="267"/>
      <c r="DCU37" s="267"/>
      <c r="DCV37" s="267"/>
      <c r="DCW37" s="267"/>
      <c r="DCX37" s="267"/>
      <c r="DCY37" s="267"/>
      <c r="DCZ37" s="267"/>
      <c r="DDA37" s="267"/>
      <c r="DDB37" s="267"/>
      <c r="DDC37" s="267"/>
      <c r="DDD37" s="267"/>
      <c r="DDE37" s="267"/>
      <c r="DDF37" s="267"/>
      <c r="DDG37" s="267"/>
      <c r="DDH37" s="267"/>
      <c r="DDI37" s="267"/>
      <c r="DDJ37" s="267"/>
      <c r="DDK37" s="267"/>
      <c r="DDL37" s="267"/>
      <c r="DDM37" s="267"/>
      <c r="DDN37" s="267"/>
      <c r="DDO37" s="267"/>
      <c r="DDP37" s="267"/>
      <c r="DDQ37" s="267"/>
      <c r="DDR37" s="267"/>
      <c r="DDS37" s="267"/>
      <c r="DDT37" s="267"/>
      <c r="DDU37" s="267"/>
      <c r="DDV37" s="267"/>
      <c r="DDW37" s="267"/>
      <c r="DDX37" s="267"/>
      <c r="DDY37" s="267"/>
      <c r="DDZ37" s="267"/>
      <c r="DEA37" s="267"/>
      <c r="DEB37" s="267"/>
      <c r="DEC37" s="267"/>
      <c r="DED37" s="267"/>
      <c r="DEE37" s="267"/>
      <c r="DEF37" s="267"/>
      <c r="DEG37" s="267"/>
      <c r="DEH37" s="267"/>
      <c r="DEI37" s="267"/>
      <c r="DEJ37" s="267"/>
      <c r="DEK37" s="267"/>
      <c r="DEL37" s="267"/>
      <c r="DEM37" s="267"/>
      <c r="DEN37" s="267"/>
      <c r="DEO37" s="267"/>
      <c r="DEP37" s="267"/>
      <c r="DEQ37" s="267"/>
      <c r="DER37" s="267"/>
      <c r="DES37" s="267"/>
      <c r="DET37" s="267"/>
      <c r="DEU37" s="267"/>
      <c r="DEV37" s="267"/>
      <c r="DEW37" s="267"/>
      <c r="DEX37" s="267"/>
      <c r="DEY37" s="267"/>
      <c r="DEZ37" s="267"/>
      <c r="DFA37" s="267"/>
      <c r="DFB37" s="267"/>
      <c r="DFC37" s="267"/>
      <c r="DFD37" s="267"/>
      <c r="DFE37" s="267"/>
      <c r="DFF37" s="267"/>
      <c r="DFG37" s="267"/>
      <c r="DFH37" s="267"/>
      <c r="DFI37" s="267"/>
      <c r="DFJ37" s="267"/>
      <c r="DFK37" s="267"/>
      <c r="DFL37" s="267"/>
      <c r="DFM37" s="267"/>
      <c r="DFN37" s="267"/>
      <c r="DFO37" s="267"/>
      <c r="DFP37" s="267"/>
      <c r="DFQ37" s="267"/>
      <c r="DFR37" s="267"/>
      <c r="DFS37" s="267"/>
      <c r="DFT37" s="267"/>
      <c r="DFU37" s="267"/>
      <c r="DFV37" s="267"/>
      <c r="DFW37" s="267"/>
      <c r="DFX37" s="267"/>
      <c r="DFY37" s="267"/>
      <c r="DFZ37" s="267"/>
      <c r="DGA37" s="267"/>
      <c r="DGB37" s="267"/>
      <c r="DGC37" s="267"/>
      <c r="DGD37" s="267"/>
      <c r="DGE37" s="267"/>
      <c r="DGF37" s="267"/>
      <c r="DGG37" s="267"/>
      <c r="DGH37" s="267"/>
      <c r="DGI37" s="267"/>
      <c r="DGJ37" s="267"/>
      <c r="DGK37" s="267"/>
      <c r="DGL37" s="267"/>
      <c r="DGM37" s="267"/>
      <c r="DGN37" s="267"/>
      <c r="DGO37" s="267"/>
      <c r="DGP37" s="267"/>
      <c r="DGQ37" s="267"/>
      <c r="DGR37" s="267"/>
      <c r="DGS37" s="267"/>
      <c r="DGT37" s="267"/>
      <c r="DGU37" s="267"/>
      <c r="DGV37" s="267"/>
      <c r="DGW37" s="267"/>
      <c r="DGX37" s="267"/>
      <c r="DGY37" s="267"/>
      <c r="DGZ37" s="267"/>
      <c r="DHA37" s="267"/>
      <c r="DHB37" s="267"/>
      <c r="DHC37" s="267"/>
      <c r="DHD37" s="267"/>
      <c r="DHE37" s="267"/>
      <c r="DHF37" s="267"/>
      <c r="DHG37" s="267"/>
      <c r="DHH37" s="267"/>
      <c r="DHI37" s="267"/>
      <c r="DHJ37" s="267"/>
      <c r="DHK37" s="267"/>
      <c r="DHL37" s="267"/>
      <c r="DHM37" s="267"/>
      <c r="DHN37" s="267"/>
      <c r="DHO37" s="267"/>
      <c r="DHP37" s="267"/>
      <c r="DHQ37" s="267"/>
      <c r="DHR37" s="267"/>
      <c r="DHS37" s="267"/>
      <c r="DHT37" s="267"/>
      <c r="DHU37" s="267"/>
      <c r="DHV37" s="267"/>
      <c r="DHW37" s="267"/>
      <c r="DHX37" s="267"/>
      <c r="DHY37" s="267"/>
      <c r="DHZ37" s="267"/>
      <c r="DIA37" s="267"/>
      <c r="DIB37" s="267"/>
      <c r="DIC37" s="267"/>
      <c r="DID37" s="267"/>
      <c r="DIE37" s="267"/>
      <c r="DIF37" s="267"/>
      <c r="DIG37" s="267"/>
      <c r="DIH37" s="267"/>
      <c r="DII37" s="267"/>
      <c r="DIJ37" s="267"/>
      <c r="DIK37" s="267"/>
      <c r="DIL37" s="267"/>
      <c r="DIM37" s="267"/>
      <c r="DIN37" s="267"/>
      <c r="DIO37" s="267"/>
      <c r="DIP37" s="267"/>
      <c r="DIQ37" s="267"/>
      <c r="DIR37" s="267"/>
      <c r="DIS37" s="267"/>
      <c r="DIT37" s="267"/>
      <c r="DIU37" s="267"/>
      <c r="DIV37" s="267"/>
      <c r="DIW37" s="267"/>
      <c r="DIX37" s="267"/>
      <c r="DIY37" s="267"/>
      <c r="DIZ37" s="267"/>
      <c r="DJA37" s="267"/>
      <c r="DJB37" s="267"/>
      <c r="DJC37" s="267"/>
      <c r="DJD37" s="267"/>
      <c r="DJE37" s="267"/>
      <c r="DJF37" s="267"/>
      <c r="DJG37" s="267"/>
      <c r="DJH37" s="267"/>
      <c r="DJI37" s="267"/>
      <c r="DJJ37" s="267"/>
      <c r="DJK37" s="267"/>
      <c r="DJL37" s="267"/>
      <c r="DJM37" s="267"/>
      <c r="DJN37" s="267"/>
      <c r="DJO37" s="267"/>
      <c r="DJP37" s="267"/>
      <c r="DJQ37" s="267"/>
      <c r="DJR37" s="267"/>
      <c r="DJS37" s="267"/>
      <c r="DJT37" s="267"/>
      <c r="DJU37" s="267"/>
      <c r="DJV37" s="267"/>
      <c r="DJW37" s="267"/>
      <c r="DJX37" s="267"/>
      <c r="DJY37" s="267"/>
      <c r="DJZ37" s="267"/>
      <c r="DKA37" s="267"/>
      <c r="DKB37" s="267"/>
      <c r="DKC37" s="267"/>
      <c r="DKD37" s="267"/>
      <c r="DKE37" s="267"/>
      <c r="DKF37" s="267"/>
      <c r="DKG37" s="267"/>
      <c r="DKH37" s="267"/>
      <c r="DKI37" s="267"/>
      <c r="DKJ37" s="267"/>
      <c r="DKK37" s="267"/>
      <c r="DKL37" s="267"/>
      <c r="DKM37" s="267"/>
      <c r="DKN37" s="267"/>
      <c r="DKO37" s="267"/>
      <c r="DKP37" s="267"/>
      <c r="DKQ37" s="267"/>
      <c r="DKR37" s="267"/>
      <c r="DKS37" s="267"/>
      <c r="DKT37" s="267"/>
      <c r="DKU37" s="267"/>
      <c r="DKV37" s="267"/>
      <c r="DKW37" s="267"/>
      <c r="DKX37" s="267"/>
      <c r="DKY37" s="267"/>
      <c r="DKZ37" s="267"/>
      <c r="DLA37" s="267"/>
      <c r="DLB37" s="267"/>
      <c r="DLC37" s="267"/>
      <c r="DLD37" s="267"/>
      <c r="DLE37" s="267"/>
      <c r="DLF37" s="267"/>
      <c r="DLG37" s="267"/>
      <c r="DLH37" s="267"/>
      <c r="DLI37" s="267"/>
      <c r="DLJ37" s="267"/>
      <c r="DLK37" s="267"/>
      <c r="DLL37" s="267"/>
      <c r="DLM37" s="267"/>
      <c r="DLN37" s="267"/>
      <c r="DLO37" s="267"/>
      <c r="DLP37" s="267"/>
      <c r="DLQ37" s="267"/>
      <c r="DLR37" s="267"/>
      <c r="DLS37" s="267"/>
      <c r="DLT37" s="267"/>
      <c r="DLU37" s="267"/>
      <c r="DLV37" s="267"/>
      <c r="DLW37" s="267"/>
      <c r="DLX37" s="267"/>
      <c r="DLY37" s="267"/>
      <c r="DLZ37" s="267"/>
      <c r="DMA37" s="267"/>
      <c r="DMB37" s="267"/>
      <c r="DMC37" s="267"/>
      <c r="DMD37" s="267"/>
      <c r="DME37" s="267"/>
      <c r="DMF37" s="267"/>
      <c r="DMG37" s="267"/>
      <c r="DMH37" s="267"/>
      <c r="DMI37" s="267"/>
      <c r="DMJ37" s="267"/>
      <c r="DMK37" s="267"/>
      <c r="DML37" s="267"/>
      <c r="DMM37" s="267"/>
      <c r="DMN37" s="267"/>
      <c r="DMO37" s="267"/>
      <c r="DMP37" s="267"/>
      <c r="DMQ37" s="267"/>
      <c r="DMR37" s="267"/>
      <c r="DMS37" s="267"/>
      <c r="DMT37" s="267"/>
      <c r="DMU37" s="267"/>
      <c r="DMV37" s="267"/>
      <c r="DMW37" s="267"/>
      <c r="DMX37" s="267"/>
      <c r="DMY37" s="267"/>
      <c r="DMZ37" s="267"/>
      <c r="DNA37" s="267"/>
      <c r="DNB37" s="267"/>
      <c r="DNC37" s="267"/>
      <c r="DND37" s="267"/>
      <c r="DNE37" s="267"/>
      <c r="DNF37" s="267"/>
      <c r="DNG37" s="267"/>
      <c r="DNH37" s="267"/>
      <c r="DNI37" s="267"/>
      <c r="DNJ37" s="267"/>
      <c r="DNK37" s="267"/>
      <c r="DNL37" s="267"/>
      <c r="DNM37" s="267"/>
      <c r="DNN37" s="267"/>
      <c r="DNO37" s="267"/>
      <c r="DNP37" s="267"/>
      <c r="DNQ37" s="267"/>
      <c r="DNR37" s="267"/>
      <c r="DNS37" s="267"/>
      <c r="DNT37" s="267"/>
      <c r="DNU37" s="267"/>
      <c r="DNV37" s="267"/>
      <c r="DNW37" s="267"/>
      <c r="DNX37" s="267"/>
      <c r="DNY37" s="267"/>
      <c r="DNZ37" s="267"/>
      <c r="DOA37" s="267"/>
      <c r="DOB37" s="267"/>
      <c r="DOC37" s="267"/>
      <c r="DOD37" s="267"/>
      <c r="DOE37" s="267"/>
      <c r="DOF37" s="267"/>
      <c r="DOG37" s="267"/>
      <c r="DOH37" s="267"/>
      <c r="DOI37" s="267"/>
      <c r="DOJ37" s="267"/>
      <c r="DOK37" s="267"/>
      <c r="DOL37" s="267"/>
      <c r="DOM37" s="267"/>
      <c r="DON37" s="267"/>
      <c r="DOO37" s="267"/>
      <c r="DOP37" s="267"/>
      <c r="DOQ37" s="267"/>
      <c r="DOR37" s="267"/>
      <c r="DOS37" s="267"/>
      <c r="DOT37" s="267"/>
      <c r="DOU37" s="267"/>
      <c r="DOV37" s="267"/>
      <c r="DOW37" s="267"/>
      <c r="DOX37" s="267"/>
      <c r="DOY37" s="267"/>
      <c r="DOZ37" s="267"/>
      <c r="DPA37" s="267"/>
      <c r="DPB37" s="267"/>
      <c r="DPC37" s="267"/>
      <c r="DPD37" s="267"/>
      <c r="DPE37" s="267"/>
      <c r="DPF37" s="267"/>
      <c r="DPG37" s="267"/>
      <c r="DPH37" s="267"/>
      <c r="DPI37" s="267"/>
      <c r="DPJ37" s="267"/>
      <c r="DPK37" s="267"/>
      <c r="DPL37" s="267"/>
      <c r="DPM37" s="267"/>
      <c r="DPN37" s="267"/>
      <c r="DPO37" s="267"/>
      <c r="DPP37" s="267"/>
      <c r="DPQ37" s="267"/>
      <c r="DPR37" s="267"/>
      <c r="DPS37" s="267"/>
      <c r="DPT37" s="267"/>
      <c r="DPU37" s="267"/>
      <c r="DPV37" s="267"/>
      <c r="DPW37" s="267"/>
      <c r="DPX37" s="267"/>
      <c r="DPY37" s="267"/>
      <c r="DPZ37" s="267"/>
      <c r="DQA37" s="267"/>
      <c r="DQB37" s="267"/>
      <c r="DQC37" s="267"/>
      <c r="DQD37" s="267"/>
      <c r="DQE37" s="267"/>
      <c r="DQF37" s="267"/>
      <c r="DQG37" s="267"/>
      <c r="DQH37" s="267"/>
      <c r="DQI37" s="267"/>
      <c r="DQJ37" s="267"/>
      <c r="DQK37" s="267"/>
      <c r="DQL37" s="267"/>
      <c r="DQM37" s="267"/>
      <c r="DQN37" s="267"/>
      <c r="DQO37" s="267"/>
      <c r="DQP37" s="267"/>
      <c r="DQQ37" s="267"/>
      <c r="DQR37" s="267"/>
      <c r="DQS37" s="267"/>
      <c r="DQT37" s="267"/>
      <c r="DQU37" s="267"/>
      <c r="DQV37" s="267"/>
      <c r="DQW37" s="267"/>
      <c r="DQX37" s="267"/>
      <c r="DQY37" s="267"/>
      <c r="DQZ37" s="267"/>
      <c r="DRA37" s="267"/>
      <c r="DRB37" s="267"/>
      <c r="DRC37" s="267"/>
      <c r="DRD37" s="267"/>
      <c r="DRE37" s="267"/>
      <c r="DRF37" s="267"/>
      <c r="DRG37" s="267"/>
      <c r="DRH37" s="267"/>
      <c r="DRI37" s="267"/>
      <c r="DRJ37" s="267"/>
      <c r="DRK37" s="267"/>
      <c r="DRL37" s="267"/>
      <c r="DRM37" s="267"/>
      <c r="DRN37" s="267"/>
      <c r="DRO37" s="267"/>
      <c r="DRP37" s="267"/>
      <c r="DRQ37" s="267"/>
      <c r="DRR37" s="267"/>
      <c r="DRS37" s="267"/>
      <c r="DRT37" s="267"/>
      <c r="DRU37" s="267"/>
      <c r="DRV37" s="267"/>
      <c r="DRW37" s="267"/>
      <c r="DRX37" s="267"/>
      <c r="DRY37" s="267"/>
      <c r="DRZ37" s="267"/>
      <c r="DSA37" s="267"/>
      <c r="DSB37" s="267"/>
      <c r="DSC37" s="267"/>
      <c r="DSD37" s="267"/>
      <c r="DSE37" s="267"/>
      <c r="DSF37" s="267"/>
      <c r="DSG37" s="267"/>
      <c r="DSH37" s="267"/>
      <c r="DSI37" s="267"/>
      <c r="DSJ37" s="267"/>
      <c r="DSK37" s="267"/>
      <c r="DSL37" s="267"/>
      <c r="DSM37" s="267"/>
      <c r="DSN37" s="267"/>
      <c r="DSO37" s="267"/>
      <c r="DSP37" s="267"/>
      <c r="DSQ37" s="267"/>
      <c r="DSR37" s="267"/>
      <c r="DSS37" s="267"/>
      <c r="DST37" s="267"/>
      <c r="DSU37" s="267"/>
      <c r="DSV37" s="267"/>
      <c r="DSW37" s="267"/>
      <c r="DSX37" s="267"/>
      <c r="DSY37" s="267"/>
      <c r="DSZ37" s="267"/>
      <c r="DTA37" s="267"/>
      <c r="DTB37" s="267"/>
      <c r="DTC37" s="267"/>
      <c r="DTD37" s="267"/>
      <c r="DTE37" s="267"/>
      <c r="DTF37" s="267"/>
      <c r="DTG37" s="267"/>
      <c r="DTH37" s="267"/>
      <c r="DTI37" s="267"/>
      <c r="DTJ37" s="267"/>
      <c r="DTK37" s="267"/>
      <c r="DTL37" s="267"/>
      <c r="DTM37" s="267"/>
      <c r="DTN37" s="267"/>
      <c r="DTO37" s="267"/>
      <c r="DTP37" s="267"/>
      <c r="DTQ37" s="267"/>
      <c r="DTR37" s="267"/>
      <c r="DTS37" s="267"/>
      <c r="DTT37" s="267"/>
      <c r="DTU37" s="267"/>
      <c r="DTV37" s="267"/>
      <c r="DTW37" s="267"/>
      <c r="DTX37" s="267"/>
      <c r="DTY37" s="267"/>
      <c r="DTZ37" s="267"/>
      <c r="DUA37" s="267"/>
      <c r="DUB37" s="267"/>
      <c r="DUC37" s="267"/>
      <c r="DUD37" s="267"/>
      <c r="DUE37" s="267"/>
      <c r="DUF37" s="267"/>
      <c r="DUG37" s="267"/>
      <c r="DUH37" s="267"/>
      <c r="DUI37" s="267"/>
      <c r="DUJ37" s="267"/>
      <c r="DUK37" s="267"/>
      <c r="DUL37" s="267"/>
      <c r="DUM37" s="267"/>
      <c r="DUN37" s="267"/>
      <c r="DUO37" s="267"/>
      <c r="DUP37" s="267"/>
      <c r="DUQ37" s="267"/>
      <c r="DUR37" s="267"/>
      <c r="DUS37" s="267"/>
      <c r="DUT37" s="267"/>
      <c r="DUU37" s="267"/>
      <c r="DUV37" s="267"/>
      <c r="DUW37" s="267"/>
      <c r="DUX37" s="267"/>
      <c r="DUY37" s="267"/>
      <c r="DUZ37" s="267"/>
      <c r="DVA37" s="267"/>
      <c r="DVB37" s="267"/>
      <c r="DVC37" s="267"/>
      <c r="DVD37" s="267"/>
      <c r="DVE37" s="267"/>
      <c r="DVF37" s="267"/>
      <c r="DVG37" s="267"/>
      <c r="DVH37" s="267"/>
      <c r="DVI37" s="267"/>
      <c r="DVJ37" s="267"/>
      <c r="DVK37" s="267"/>
      <c r="DVL37" s="267"/>
      <c r="DVM37" s="267"/>
      <c r="DVN37" s="267"/>
      <c r="DVO37" s="267"/>
      <c r="DVP37" s="267"/>
      <c r="DVQ37" s="267"/>
      <c r="DVR37" s="267"/>
      <c r="DVS37" s="267"/>
      <c r="DVT37" s="267"/>
      <c r="DVU37" s="267"/>
      <c r="DVV37" s="267"/>
      <c r="DVW37" s="267"/>
      <c r="DVX37" s="267"/>
      <c r="DVY37" s="267"/>
      <c r="DVZ37" s="267"/>
      <c r="DWA37" s="267"/>
      <c r="DWB37" s="267"/>
      <c r="DWC37" s="267"/>
      <c r="DWD37" s="267"/>
      <c r="DWE37" s="267"/>
      <c r="DWF37" s="267"/>
      <c r="DWG37" s="267"/>
      <c r="DWH37" s="267"/>
      <c r="DWI37" s="267"/>
      <c r="DWJ37" s="267"/>
      <c r="DWK37" s="267"/>
      <c r="DWL37" s="267"/>
      <c r="DWM37" s="267"/>
      <c r="DWN37" s="267"/>
      <c r="DWO37" s="267"/>
      <c r="DWP37" s="267"/>
      <c r="DWQ37" s="267"/>
      <c r="DWR37" s="267"/>
      <c r="DWS37" s="267"/>
      <c r="DWT37" s="267"/>
      <c r="DWU37" s="267"/>
      <c r="DWV37" s="267"/>
      <c r="DWW37" s="267"/>
      <c r="DWX37" s="267"/>
      <c r="DWY37" s="267"/>
      <c r="DWZ37" s="267"/>
      <c r="DXA37" s="267"/>
      <c r="DXB37" s="267"/>
      <c r="DXC37" s="267"/>
      <c r="DXD37" s="267"/>
      <c r="DXE37" s="267"/>
      <c r="DXF37" s="267"/>
      <c r="DXG37" s="267"/>
      <c r="DXH37" s="267"/>
      <c r="DXI37" s="267"/>
      <c r="DXJ37" s="267"/>
      <c r="DXK37" s="267"/>
      <c r="DXL37" s="267"/>
      <c r="DXM37" s="267"/>
      <c r="DXN37" s="267"/>
      <c r="DXO37" s="267"/>
      <c r="DXP37" s="267"/>
      <c r="DXQ37" s="267"/>
      <c r="DXR37" s="267"/>
      <c r="DXS37" s="267"/>
      <c r="DXT37" s="267"/>
      <c r="DXU37" s="267"/>
      <c r="DXV37" s="267"/>
      <c r="DXW37" s="267"/>
      <c r="DXX37" s="267"/>
      <c r="DXY37" s="267"/>
      <c r="DXZ37" s="267"/>
      <c r="DYA37" s="267"/>
      <c r="DYB37" s="267"/>
      <c r="DYC37" s="267"/>
      <c r="DYD37" s="267"/>
      <c r="DYE37" s="267"/>
      <c r="DYF37" s="267"/>
      <c r="DYG37" s="267"/>
      <c r="DYH37" s="267"/>
      <c r="DYI37" s="267"/>
      <c r="DYJ37" s="267"/>
      <c r="DYK37" s="267"/>
      <c r="DYL37" s="267"/>
      <c r="DYM37" s="267"/>
      <c r="DYN37" s="267"/>
      <c r="DYO37" s="267"/>
      <c r="DYP37" s="267"/>
      <c r="DYQ37" s="267"/>
      <c r="DYR37" s="267"/>
      <c r="DYS37" s="267"/>
      <c r="DYT37" s="267"/>
      <c r="DYU37" s="267"/>
      <c r="DYV37" s="267"/>
      <c r="DYW37" s="267"/>
      <c r="DYX37" s="267"/>
      <c r="DYY37" s="267"/>
      <c r="DYZ37" s="267"/>
      <c r="DZA37" s="267"/>
      <c r="DZB37" s="267"/>
      <c r="DZC37" s="267"/>
      <c r="DZD37" s="267"/>
      <c r="DZE37" s="267"/>
      <c r="DZF37" s="267"/>
      <c r="DZG37" s="267"/>
      <c r="DZH37" s="267"/>
      <c r="DZI37" s="267"/>
      <c r="DZJ37" s="267"/>
      <c r="DZK37" s="267"/>
      <c r="DZL37" s="267"/>
      <c r="DZM37" s="267"/>
      <c r="DZN37" s="267"/>
      <c r="DZO37" s="267"/>
      <c r="DZP37" s="267"/>
      <c r="DZQ37" s="267"/>
      <c r="DZR37" s="267"/>
      <c r="DZS37" s="267"/>
      <c r="DZT37" s="267"/>
      <c r="DZU37" s="267"/>
      <c r="DZV37" s="267"/>
      <c r="DZW37" s="267"/>
      <c r="DZX37" s="267"/>
      <c r="DZY37" s="267"/>
      <c r="DZZ37" s="267"/>
      <c r="EAA37" s="267"/>
      <c r="EAB37" s="267"/>
      <c r="EAC37" s="267"/>
      <c r="EAD37" s="267"/>
      <c r="EAE37" s="267"/>
      <c r="EAF37" s="267"/>
      <c r="EAG37" s="267"/>
      <c r="EAH37" s="267"/>
      <c r="EAI37" s="267"/>
      <c r="EAJ37" s="267"/>
      <c r="EAK37" s="267"/>
      <c r="EAL37" s="267"/>
      <c r="EAM37" s="267"/>
      <c r="EAN37" s="267"/>
      <c r="EAO37" s="267"/>
      <c r="EAP37" s="267"/>
      <c r="EAQ37" s="267"/>
      <c r="EAR37" s="267"/>
      <c r="EAS37" s="267"/>
      <c r="EAT37" s="267"/>
      <c r="EAU37" s="267"/>
      <c r="EAV37" s="267"/>
      <c r="EAW37" s="267"/>
      <c r="EAX37" s="267"/>
      <c r="EAY37" s="267"/>
      <c r="EAZ37" s="267"/>
      <c r="EBA37" s="267"/>
      <c r="EBB37" s="267"/>
      <c r="EBC37" s="267"/>
      <c r="EBD37" s="267"/>
      <c r="EBE37" s="267"/>
      <c r="EBF37" s="267"/>
      <c r="EBG37" s="267"/>
      <c r="EBH37" s="267"/>
      <c r="EBI37" s="267"/>
      <c r="EBJ37" s="267"/>
      <c r="EBK37" s="267"/>
      <c r="EBL37" s="267"/>
      <c r="EBM37" s="267"/>
      <c r="EBN37" s="267"/>
      <c r="EBO37" s="267"/>
      <c r="EBP37" s="267"/>
      <c r="EBQ37" s="267"/>
      <c r="EBR37" s="267"/>
      <c r="EBS37" s="267"/>
      <c r="EBT37" s="267"/>
      <c r="EBU37" s="267"/>
      <c r="EBV37" s="267"/>
      <c r="EBW37" s="267"/>
      <c r="EBX37" s="267"/>
      <c r="EBY37" s="267"/>
      <c r="EBZ37" s="267"/>
      <c r="ECA37" s="267"/>
      <c r="ECB37" s="267"/>
      <c r="ECC37" s="267"/>
      <c r="ECD37" s="267"/>
      <c r="ECE37" s="267"/>
      <c r="ECF37" s="267"/>
      <c r="ECG37" s="267"/>
      <c r="ECH37" s="267"/>
      <c r="ECI37" s="267"/>
      <c r="ECJ37" s="267"/>
      <c r="ECK37" s="267"/>
      <c r="ECL37" s="267"/>
      <c r="ECM37" s="267"/>
      <c r="ECN37" s="267"/>
      <c r="ECO37" s="267"/>
      <c r="ECP37" s="267"/>
      <c r="ECQ37" s="267"/>
      <c r="ECR37" s="267"/>
      <c r="ECS37" s="267"/>
      <c r="ECT37" s="267"/>
      <c r="ECU37" s="267"/>
      <c r="ECV37" s="267"/>
      <c r="ECW37" s="267"/>
      <c r="ECX37" s="267"/>
      <c r="ECY37" s="267"/>
      <c r="ECZ37" s="267"/>
      <c r="EDA37" s="267"/>
      <c r="EDB37" s="267"/>
      <c r="EDC37" s="267"/>
      <c r="EDD37" s="267"/>
      <c r="EDE37" s="267"/>
      <c r="EDF37" s="267"/>
      <c r="EDG37" s="267"/>
      <c r="EDH37" s="267"/>
      <c r="EDI37" s="267"/>
      <c r="EDJ37" s="267"/>
      <c r="EDK37" s="267"/>
      <c r="EDL37" s="267"/>
      <c r="EDM37" s="267"/>
      <c r="EDN37" s="267"/>
      <c r="EDO37" s="267"/>
      <c r="EDP37" s="267"/>
      <c r="EDQ37" s="267"/>
      <c r="EDR37" s="267"/>
      <c r="EDS37" s="267"/>
      <c r="EDT37" s="267"/>
      <c r="EDU37" s="267"/>
      <c r="EDV37" s="267"/>
      <c r="EDW37" s="267"/>
      <c r="EDX37" s="267"/>
      <c r="EDY37" s="267"/>
      <c r="EDZ37" s="267"/>
      <c r="EEA37" s="267"/>
      <c r="EEB37" s="267"/>
      <c r="EEC37" s="267"/>
      <c r="EED37" s="267"/>
      <c r="EEE37" s="267"/>
      <c r="EEF37" s="267"/>
      <c r="EEG37" s="267"/>
      <c r="EEH37" s="267"/>
      <c r="EEI37" s="267"/>
      <c r="EEJ37" s="267"/>
      <c r="EEK37" s="267"/>
      <c r="EEL37" s="267"/>
      <c r="EEM37" s="267"/>
      <c r="EEN37" s="267"/>
      <c r="EEO37" s="267"/>
      <c r="EEP37" s="267"/>
      <c r="EEQ37" s="267"/>
      <c r="EER37" s="267"/>
      <c r="EES37" s="267"/>
      <c r="EET37" s="267"/>
      <c r="EEU37" s="267"/>
      <c r="EEV37" s="267"/>
      <c r="EEW37" s="267"/>
      <c r="EEX37" s="267"/>
      <c r="EEY37" s="267"/>
      <c r="EEZ37" s="267"/>
      <c r="EFA37" s="267"/>
      <c r="EFB37" s="267"/>
      <c r="EFC37" s="267"/>
      <c r="EFD37" s="267"/>
      <c r="EFE37" s="267"/>
      <c r="EFF37" s="267"/>
      <c r="EFG37" s="267"/>
      <c r="EFH37" s="267"/>
      <c r="EFI37" s="267"/>
      <c r="EFJ37" s="267"/>
      <c r="EFK37" s="267"/>
      <c r="EFL37" s="267"/>
      <c r="EFM37" s="267"/>
      <c r="EFN37" s="267"/>
      <c r="EFO37" s="267"/>
      <c r="EFP37" s="267"/>
      <c r="EFQ37" s="267"/>
      <c r="EFR37" s="267"/>
      <c r="EFS37" s="267"/>
      <c r="EFT37" s="267"/>
      <c r="EFU37" s="267"/>
      <c r="EFV37" s="267"/>
      <c r="EFW37" s="267"/>
      <c r="EFX37" s="267"/>
      <c r="EFY37" s="267"/>
      <c r="EFZ37" s="267"/>
      <c r="EGA37" s="267"/>
      <c r="EGB37" s="267"/>
      <c r="EGC37" s="267"/>
      <c r="EGD37" s="267"/>
      <c r="EGE37" s="267"/>
      <c r="EGF37" s="267"/>
      <c r="EGG37" s="267"/>
      <c r="EGH37" s="267"/>
      <c r="EGI37" s="267"/>
      <c r="EGJ37" s="267"/>
      <c r="EGK37" s="267"/>
      <c r="EGL37" s="267"/>
      <c r="EGM37" s="267"/>
      <c r="EGN37" s="267"/>
      <c r="EGO37" s="267"/>
      <c r="EGP37" s="267"/>
      <c r="EGQ37" s="267"/>
      <c r="EGR37" s="267"/>
      <c r="EGS37" s="267"/>
      <c r="EGT37" s="267"/>
      <c r="EGU37" s="267"/>
      <c r="EGV37" s="267"/>
      <c r="EGW37" s="267"/>
      <c r="EGX37" s="267"/>
      <c r="EGY37" s="267"/>
      <c r="EGZ37" s="267"/>
      <c r="EHA37" s="267"/>
      <c r="EHB37" s="267"/>
      <c r="EHC37" s="267"/>
      <c r="EHD37" s="267"/>
      <c r="EHE37" s="267"/>
      <c r="EHF37" s="267"/>
      <c r="EHG37" s="267"/>
      <c r="EHH37" s="267"/>
      <c r="EHI37" s="267"/>
      <c r="EHJ37" s="267"/>
      <c r="EHK37" s="267"/>
      <c r="EHL37" s="267"/>
      <c r="EHM37" s="267"/>
      <c r="EHN37" s="267"/>
      <c r="EHO37" s="267"/>
      <c r="EHP37" s="267"/>
      <c r="EHQ37" s="267"/>
      <c r="EHR37" s="267"/>
      <c r="EHS37" s="267"/>
      <c r="EHT37" s="267"/>
      <c r="EHU37" s="267"/>
      <c r="EHV37" s="267"/>
      <c r="EHW37" s="267"/>
      <c r="EHX37" s="267"/>
      <c r="EHY37" s="267"/>
      <c r="EHZ37" s="267"/>
      <c r="EIA37" s="267"/>
      <c r="EIB37" s="267"/>
      <c r="EIC37" s="267"/>
      <c r="EID37" s="267"/>
      <c r="EIE37" s="267"/>
      <c r="EIF37" s="267"/>
      <c r="EIG37" s="267"/>
      <c r="EIH37" s="267"/>
      <c r="EII37" s="267"/>
      <c r="EIJ37" s="267"/>
      <c r="EIK37" s="267"/>
      <c r="EIL37" s="267"/>
      <c r="EIM37" s="267"/>
      <c r="EIN37" s="267"/>
      <c r="EIO37" s="267"/>
      <c r="EIP37" s="267"/>
      <c r="EIQ37" s="267"/>
      <c r="EIR37" s="267"/>
      <c r="EIS37" s="267"/>
      <c r="EIT37" s="267"/>
      <c r="EIU37" s="267"/>
      <c r="EIV37" s="267"/>
      <c r="EIW37" s="267"/>
      <c r="EIX37" s="267"/>
      <c r="EIY37" s="267"/>
      <c r="EIZ37" s="267"/>
      <c r="EJA37" s="267"/>
      <c r="EJB37" s="267"/>
      <c r="EJC37" s="267"/>
      <c r="EJD37" s="267"/>
      <c r="EJE37" s="267"/>
      <c r="EJF37" s="267"/>
      <c r="EJG37" s="267"/>
      <c r="EJH37" s="267"/>
      <c r="EJI37" s="267"/>
      <c r="EJJ37" s="267"/>
      <c r="EJK37" s="267"/>
      <c r="EJL37" s="267"/>
      <c r="EJM37" s="267"/>
      <c r="EJN37" s="267"/>
      <c r="EJO37" s="267"/>
      <c r="EJP37" s="267"/>
      <c r="EJQ37" s="267"/>
      <c r="EJR37" s="267"/>
      <c r="EJS37" s="267"/>
      <c r="EJT37" s="267"/>
      <c r="EJU37" s="267"/>
      <c r="EJV37" s="267"/>
      <c r="EJW37" s="267"/>
      <c r="EJX37" s="267"/>
      <c r="EJY37" s="267"/>
      <c r="EJZ37" s="267"/>
      <c r="EKA37" s="267"/>
      <c r="EKB37" s="267"/>
      <c r="EKC37" s="267"/>
      <c r="EKD37" s="267"/>
      <c r="EKE37" s="267"/>
      <c r="EKF37" s="267"/>
      <c r="EKG37" s="267"/>
      <c r="EKH37" s="267"/>
      <c r="EKI37" s="267"/>
      <c r="EKJ37" s="267"/>
      <c r="EKK37" s="267"/>
      <c r="EKL37" s="267"/>
      <c r="EKM37" s="267"/>
      <c r="EKN37" s="267"/>
      <c r="EKO37" s="267"/>
      <c r="EKP37" s="267"/>
      <c r="EKQ37" s="267"/>
      <c r="EKR37" s="267"/>
      <c r="EKS37" s="267"/>
      <c r="EKT37" s="267"/>
      <c r="EKU37" s="267"/>
      <c r="EKV37" s="267"/>
      <c r="EKW37" s="267"/>
      <c r="EKX37" s="267"/>
      <c r="EKY37" s="267"/>
      <c r="EKZ37" s="267"/>
      <c r="ELA37" s="267"/>
      <c r="ELB37" s="267"/>
      <c r="ELC37" s="267"/>
      <c r="ELD37" s="267"/>
      <c r="ELE37" s="267"/>
      <c r="ELF37" s="267"/>
      <c r="ELG37" s="267"/>
      <c r="ELH37" s="267"/>
      <c r="ELI37" s="267"/>
      <c r="ELJ37" s="267"/>
      <c r="ELK37" s="267"/>
      <c r="ELL37" s="267"/>
      <c r="ELM37" s="267"/>
      <c r="ELN37" s="267"/>
      <c r="ELO37" s="267"/>
      <c r="ELP37" s="267"/>
      <c r="ELQ37" s="267"/>
      <c r="ELR37" s="267"/>
      <c r="ELS37" s="267"/>
      <c r="ELT37" s="267"/>
      <c r="ELU37" s="267"/>
      <c r="ELV37" s="267"/>
      <c r="ELW37" s="267"/>
      <c r="ELX37" s="267"/>
      <c r="ELY37" s="267"/>
      <c r="ELZ37" s="267"/>
      <c r="EMA37" s="267"/>
      <c r="EMB37" s="267"/>
      <c r="EMC37" s="267"/>
      <c r="EMD37" s="267"/>
      <c r="EME37" s="267"/>
      <c r="EMF37" s="267"/>
      <c r="EMG37" s="267"/>
      <c r="EMH37" s="267"/>
      <c r="EMI37" s="267"/>
      <c r="EMJ37" s="267"/>
      <c r="EMK37" s="267"/>
      <c r="EML37" s="267"/>
      <c r="EMM37" s="267"/>
      <c r="EMN37" s="267"/>
      <c r="EMO37" s="267"/>
      <c r="EMP37" s="267"/>
      <c r="EMQ37" s="267"/>
      <c r="EMR37" s="267"/>
      <c r="EMS37" s="267"/>
      <c r="EMT37" s="267"/>
      <c r="EMU37" s="267"/>
      <c r="EMV37" s="267"/>
      <c r="EMW37" s="267"/>
      <c r="EMX37" s="267"/>
      <c r="EMY37" s="267"/>
      <c r="EMZ37" s="267"/>
      <c r="ENA37" s="267"/>
      <c r="ENB37" s="267"/>
      <c r="ENC37" s="267"/>
      <c r="END37" s="267"/>
      <c r="ENE37" s="267"/>
      <c r="ENF37" s="267"/>
      <c r="ENG37" s="267"/>
      <c r="ENH37" s="267"/>
      <c r="ENI37" s="267"/>
      <c r="ENJ37" s="267"/>
      <c r="ENK37" s="267"/>
      <c r="ENL37" s="267"/>
      <c r="ENM37" s="267"/>
      <c r="ENN37" s="267"/>
      <c r="ENO37" s="267"/>
      <c r="ENP37" s="267"/>
      <c r="ENQ37" s="267"/>
      <c r="ENR37" s="267"/>
      <c r="ENS37" s="267"/>
      <c r="ENT37" s="267"/>
      <c r="ENU37" s="267"/>
      <c r="ENV37" s="267"/>
      <c r="ENW37" s="267"/>
      <c r="ENX37" s="267"/>
      <c r="ENY37" s="267"/>
      <c r="ENZ37" s="267"/>
      <c r="EOA37" s="267"/>
      <c r="EOB37" s="267"/>
      <c r="EOC37" s="267"/>
      <c r="EOD37" s="267"/>
      <c r="EOE37" s="267"/>
      <c r="EOF37" s="267"/>
      <c r="EOG37" s="267"/>
      <c r="EOH37" s="267"/>
      <c r="EOI37" s="267"/>
      <c r="EOJ37" s="267"/>
      <c r="EOK37" s="267"/>
      <c r="EOL37" s="267"/>
      <c r="EOM37" s="267"/>
      <c r="EON37" s="267"/>
      <c r="EOO37" s="267"/>
      <c r="EOP37" s="267"/>
      <c r="EOQ37" s="267"/>
      <c r="EOR37" s="267"/>
      <c r="EOS37" s="267"/>
      <c r="EOT37" s="267"/>
      <c r="EOU37" s="267"/>
      <c r="EOV37" s="267"/>
      <c r="EOW37" s="267"/>
      <c r="EOX37" s="267"/>
      <c r="EOY37" s="267"/>
      <c r="EOZ37" s="267"/>
      <c r="EPA37" s="267"/>
      <c r="EPB37" s="267"/>
      <c r="EPC37" s="267"/>
      <c r="EPD37" s="267"/>
      <c r="EPE37" s="267"/>
      <c r="EPF37" s="267"/>
      <c r="EPG37" s="267"/>
      <c r="EPH37" s="267"/>
      <c r="EPI37" s="267"/>
      <c r="EPJ37" s="267"/>
      <c r="EPK37" s="267"/>
      <c r="EPL37" s="267"/>
      <c r="EPM37" s="267"/>
      <c r="EPN37" s="267"/>
      <c r="EPO37" s="267"/>
      <c r="EPP37" s="267"/>
      <c r="EPQ37" s="267"/>
      <c r="EPR37" s="267"/>
      <c r="EPS37" s="267"/>
      <c r="EPT37" s="267"/>
      <c r="EPU37" s="267"/>
      <c r="EPV37" s="267"/>
      <c r="EPW37" s="267"/>
      <c r="EPX37" s="267"/>
      <c r="EPY37" s="267"/>
      <c r="EPZ37" s="267"/>
      <c r="EQA37" s="267"/>
      <c r="EQB37" s="267"/>
      <c r="EQC37" s="267"/>
      <c r="EQD37" s="267"/>
      <c r="EQE37" s="267"/>
      <c r="EQF37" s="267"/>
      <c r="EQG37" s="267"/>
      <c r="EQH37" s="267"/>
      <c r="EQI37" s="267"/>
      <c r="EQJ37" s="267"/>
      <c r="EQK37" s="267"/>
      <c r="EQL37" s="267"/>
      <c r="EQM37" s="267"/>
      <c r="EQN37" s="267"/>
      <c r="EQO37" s="267"/>
      <c r="EQP37" s="267"/>
      <c r="EQQ37" s="267"/>
      <c r="EQR37" s="267"/>
      <c r="EQS37" s="267"/>
      <c r="EQT37" s="267"/>
      <c r="EQU37" s="267"/>
      <c r="EQV37" s="267"/>
      <c r="EQW37" s="267"/>
      <c r="EQX37" s="267"/>
      <c r="EQY37" s="267"/>
      <c r="EQZ37" s="267"/>
      <c r="ERA37" s="267"/>
      <c r="ERB37" s="267"/>
      <c r="ERC37" s="267"/>
      <c r="ERD37" s="267"/>
      <c r="ERE37" s="267"/>
      <c r="ERF37" s="267"/>
      <c r="ERG37" s="267"/>
      <c r="ERH37" s="267"/>
      <c r="ERI37" s="267"/>
      <c r="ERJ37" s="267"/>
      <c r="ERK37" s="267"/>
      <c r="ERL37" s="267"/>
      <c r="ERM37" s="267"/>
      <c r="ERN37" s="267"/>
      <c r="ERO37" s="267"/>
      <c r="ERP37" s="267"/>
      <c r="ERQ37" s="267"/>
      <c r="ERR37" s="267"/>
      <c r="ERS37" s="267"/>
      <c r="ERT37" s="267"/>
      <c r="ERU37" s="267"/>
      <c r="ERV37" s="267"/>
      <c r="ERW37" s="267"/>
      <c r="ERX37" s="267"/>
      <c r="ERY37" s="267"/>
      <c r="ERZ37" s="267"/>
      <c r="ESA37" s="267"/>
      <c r="ESB37" s="267"/>
      <c r="ESC37" s="267"/>
      <c r="ESD37" s="267"/>
      <c r="ESE37" s="267"/>
      <c r="ESF37" s="267"/>
      <c r="ESG37" s="267"/>
      <c r="ESH37" s="267"/>
      <c r="ESI37" s="267"/>
      <c r="ESJ37" s="267"/>
      <c r="ESK37" s="267"/>
      <c r="ESL37" s="267"/>
      <c r="ESM37" s="267"/>
      <c r="ESN37" s="267"/>
      <c r="ESO37" s="267"/>
      <c r="ESP37" s="267"/>
      <c r="ESQ37" s="267"/>
      <c r="ESR37" s="267"/>
      <c r="ESS37" s="267"/>
      <c r="EST37" s="267"/>
      <c r="ESU37" s="267"/>
      <c r="ESV37" s="267"/>
      <c r="ESW37" s="267"/>
      <c r="ESX37" s="267"/>
      <c r="ESY37" s="267"/>
      <c r="ESZ37" s="267"/>
      <c r="ETA37" s="267"/>
      <c r="ETB37" s="267"/>
      <c r="ETC37" s="267"/>
      <c r="ETD37" s="267"/>
      <c r="ETE37" s="267"/>
      <c r="ETF37" s="267"/>
      <c r="ETG37" s="267"/>
      <c r="ETH37" s="267"/>
      <c r="ETI37" s="267"/>
      <c r="ETJ37" s="267"/>
      <c r="ETK37" s="267"/>
      <c r="ETL37" s="267"/>
      <c r="ETM37" s="267"/>
      <c r="ETN37" s="267"/>
      <c r="ETO37" s="267"/>
      <c r="ETP37" s="267"/>
      <c r="ETQ37" s="267"/>
      <c r="ETR37" s="267"/>
      <c r="ETS37" s="267"/>
      <c r="ETT37" s="267"/>
      <c r="ETU37" s="267"/>
      <c r="ETV37" s="267"/>
      <c r="ETW37" s="267"/>
      <c r="ETX37" s="267"/>
      <c r="ETY37" s="267"/>
      <c r="ETZ37" s="267"/>
      <c r="EUA37" s="267"/>
      <c r="EUB37" s="267"/>
      <c r="EUC37" s="267"/>
      <c r="EUD37" s="267"/>
      <c r="EUE37" s="267"/>
      <c r="EUF37" s="267"/>
      <c r="EUG37" s="267"/>
      <c r="EUH37" s="267"/>
      <c r="EUI37" s="267"/>
      <c r="EUJ37" s="267"/>
      <c r="EUK37" s="267"/>
      <c r="EUL37" s="267"/>
      <c r="EUM37" s="267"/>
      <c r="EUN37" s="267"/>
      <c r="EUO37" s="267"/>
      <c r="EUP37" s="267"/>
      <c r="EUQ37" s="267"/>
      <c r="EUR37" s="267"/>
      <c r="EUS37" s="267"/>
      <c r="EUT37" s="267"/>
      <c r="EUU37" s="267"/>
      <c r="EUV37" s="267"/>
      <c r="EUW37" s="267"/>
      <c r="EUX37" s="267"/>
      <c r="EUY37" s="267"/>
      <c r="EUZ37" s="267"/>
      <c r="EVA37" s="267"/>
      <c r="EVB37" s="267"/>
      <c r="EVC37" s="267"/>
      <c r="EVD37" s="267"/>
      <c r="EVE37" s="267"/>
      <c r="EVF37" s="267"/>
      <c r="EVG37" s="267"/>
      <c r="EVH37" s="267"/>
      <c r="EVI37" s="267"/>
      <c r="EVJ37" s="267"/>
      <c r="EVK37" s="267"/>
      <c r="EVL37" s="267"/>
      <c r="EVM37" s="267"/>
      <c r="EVN37" s="267"/>
      <c r="EVO37" s="267"/>
      <c r="EVP37" s="267"/>
      <c r="EVQ37" s="267"/>
      <c r="EVR37" s="267"/>
      <c r="EVS37" s="267"/>
      <c r="EVT37" s="267"/>
      <c r="EVU37" s="267"/>
      <c r="EVV37" s="267"/>
      <c r="EVW37" s="267"/>
      <c r="EVX37" s="267"/>
      <c r="EVY37" s="267"/>
      <c r="EVZ37" s="267"/>
      <c r="EWA37" s="267"/>
      <c r="EWB37" s="267"/>
      <c r="EWC37" s="267"/>
      <c r="EWD37" s="267"/>
      <c r="EWE37" s="267"/>
      <c r="EWF37" s="267"/>
      <c r="EWG37" s="267"/>
      <c r="EWH37" s="267"/>
      <c r="EWI37" s="267"/>
      <c r="EWJ37" s="267"/>
      <c r="EWK37" s="267"/>
      <c r="EWL37" s="267"/>
      <c r="EWM37" s="267"/>
      <c r="EWN37" s="267"/>
      <c r="EWO37" s="267"/>
      <c r="EWP37" s="267"/>
      <c r="EWQ37" s="267"/>
      <c r="EWR37" s="267"/>
      <c r="EWS37" s="267"/>
      <c r="EWT37" s="267"/>
      <c r="EWU37" s="267"/>
      <c r="EWV37" s="267"/>
      <c r="EWW37" s="267"/>
      <c r="EWX37" s="267"/>
      <c r="EWY37" s="267"/>
      <c r="EWZ37" s="267"/>
      <c r="EXA37" s="267"/>
      <c r="EXB37" s="267"/>
      <c r="EXC37" s="267"/>
      <c r="EXD37" s="267"/>
      <c r="EXE37" s="267"/>
      <c r="EXF37" s="267"/>
      <c r="EXG37" s="267"/>
      <c r="EXH37" s="267"/>
      <c r="EXI37" s="267"/>
      <c r="EXJ37" s="267"/>
      <c r="EXK37" s="267"/>
      <c r="EXL37" s="267"/>
      <c r="EXM37" s="267"/>
      <c r="EXN37" s="267"/>
      <c r="EXO37" s="267"/>
      <c r="EXP37" s="267"/>
      <c r="EXQ37" s="267"/>
      <c r="EXR37" s="267"/>
      <c r="EXS37" s="267"/>
      <c r="EXT37" s="267"/>
      <c r="EXU37" s="267"/>
      <c r="EXV37" s="267"/>
      <c r="EXW37" s="267"/>
      <c r="EXX37" s="267"/>
      <c r="EXY37" s="267"/>
      <c r="EXZ37" s="267"/>
      <c r="EYA37" s="267"/>
      <c r="EYB37" s="267"/>
      <c r="EYC37" s="267"/>
      <c r="EYD37" s="267"/>
      <c r="EYE37" s="267"/>
      <c r="EYF37" s="267"/>
      <c r="EYG37" s="267"/>
      <c r="EYH37" s="267"/>
      <c r="EYI37" s="267"/>
      <c r="EYJ37" s="267"/>
      <c r="EYK37" s="267"/>
      <c r="EYL37" s="267"/>
      <c r="EYM37" s="267"/>
      <c r="EYN37" s="267"/>
      <c r="EYO37" s="267"/>
      <c r="EYP37" s="267"/>
      <c r="EYQ37" s="267"/>
      <c r="EYR37" s="267"/>
      <c r="EYS37" s="267"/>
      <c r="EYT37" s="267"/>
      <c r="EYU37" s="267"/>
      <c r="EYV37" s="267"/>
      <c r="EYW37" s="267"/>
      <c r="EYX37" s="267"/>
      <c r="EYY37" s="267"/>
      <c r="EYZ37" s="267"/>
      <c r="EZA37" s="267"/>
      <c r="EZB37" s="267"/>
      <c r="EZC37" s="267"/>
      <c r="EZD37" s="267"/>
      <c r="EZE37" s="267"/>
      <c r="EZF37" s="267"/>
      <c r="EZG37" s="267"/>
      <c r="EZH37" s="267"/>
      <c r="EZI37" s="267"/>
      <c r="EZJ37" s="267"/>
      <c r="EZK37" s="267"/>
      <c r="EZL37" s="267"/>
      <c r="EZM37" s="267"/>
      <c r="EZN37" s="267"/>
      <c r="EZO37" s="267"/>
      <c r="EZP37" s="267"/>
      <c r="EZQ37" s="267"/>
      <c r="EZR37" s="267"/>
      <c r="EZS37" s="267"/>
      <c r="EZT37" s="267"/>
      <c r="EZU37" s="267"/>
      <c r="EZV37" s="267"/>
      <c r="EZW37" s="267"/>
      <c r="EZX37" s="267"/>
      <c r="EZY37" s="267"/>
      <c r="EZZ37" s="267"/>
      <c r="FAA37" s="267"/>
      <c r="FAB37" s="267"/>
      <c r="FAC37" s="267"/>
      <c r="FAD37" s="267"/>
      <c r="FAE37" s="267"/>
      <c r="FAF37" s="267"/>
      <c r="FAG37" s="267"/>
      <c r="FAH37" s="267"/>
      <c r="FAI37" s="267"/>
      <c r="FAJ37" s="267"/>
      <c r="FAK37" s="267"/>
      <c r="FAL37" s="267"/>
      <c r="FAM37" s="267"/>
      <c r="FAN37" s="267"/>
      <c r="FAO37" s="267"/>
      <c r="FAP37" s="267"/>
      <c r="FAQ37" s="267"/>
      <c r="FAR37" s="267"/>
      <c r="FAS37" s="267"/>
      <c r="FAT37" s="267"/>
      <c r="FAU37" s="267"/>
      <c r="FAV37" s="267"/>
      <c r="FAW37" s="267"/>
      <c r="FAX37" s="267"/>
      <c r="FAY37" s="267"/>
      <c r="FAZ37" s="267"/>
      <c r="FBA37" s="267"/>
      <c r="FBB37" s="267"/>
      <c r="FBC37" s="267"/>
      <c r="FBD37" s="267"/>
      <c r="FBE37" s="267"/>
      <c r="FBF37" s="267"/>
      <c r="FBG37" s="267"/>
      <c r="FBH37" s="267"/>
      <c r="FBI37" s="267"/>
      <c r="FBJ37" s="267"/>
      <c r="FBK37" s="267"/>
      <c r="FBL37" s="267"/>
      <c r="FBM37" s="267"/>
      <c r="FBN37" s="267"/>
      <c r="FBO37" s="267"/>
      <c r="FBP37" s="267"/>
      <c r="FBQ37" s="267"/>
      <c r="FBR37" s="267"/>
      <c r="FBS37" s="267"/>
      <c r="FBT37" s="267"/>
      <c r="FBU37" s="267"/>
      <c r="FBV37" s="267"/>
      <c r="FBW37" s="267"/>
      <c r="FBX37" s="267"/>
      <c r="FBY37" s="267"/>
      <c r="FBZ37" s="267"/>
      <c r="FCA37" s="267"/>
      <c r="FCB37" s="267"/>
      <c r="FCC37" s="267"/>
      <c r="FCD37" s="267"/>
      <c r="FCE37" s="267"/>
      <c r="FCF37" s="267"/>
      <c r="FCG37" s="267"/>
      <c r="FCH37" s="267"/>
      <c r="FCI37" s="267"/>
      <c r="FCJ37" s="267"/>
      <c r="FCK37" s="267"/>
      <c r="FCL37" s="267"/>
      <c r="FCM37" s="267"/>
      <c r="FCN37" s="267"/>
      <c r="FCO37" s="267"/>
      <c r="FCP37" s="267"/>
      <c r="FCQ37" s="267"/>
      <c r="FCR37" s="267"/>
      <c r="FCS37" s="267"/>
      <c r="FCT37" s="267"/>
      <c r="FCU37" s="267"/>
      <c r="FCV37" s="267"/>
      <c r="FCW37" s="267"/>
      <c r="FCX37" s="267"/>
      <c r="FCY37" s="267"/>
      <c r="FCZ37" s="267"/>
      <c r="FDA37" s="267"/>
      <c r="FDB37" s="267"/>
      <c r="FDC37" s="267"/>
      <c r="FDD37" s="267"/>
      <c r="FDE37" s="267"/>
      <c r="FDF37" s="267"/>
      <c r="FDG37" s="267"/>
      <c r="FDH37" s="267"/>
      <c r="FDI37" s="267"/>
      <c r="FDJ37" s="267"/>
      <c r="FDK37" s="267"/>
      <c r="FDL37" s="267"/>
      <c r="FDM37" s="267"/>
      <c r="FDN37" s="267"/>
      <c r="FDO37" s="267"/>
      <c r="FDP37" s="267"/>
      <c r="FDQ37" s="267"/>
      <c r="FDR37" s="267"/>
      <c r="FDS37" s="267"/>
      <c r="FDT37" s="267"/>
      <c r="FDU37" s="267"/>
      <c r="FDV37" s="267"/>
      <c r="FDW37" s="267"/>
      <c r="FDX37" s="267"/>
      <c r="FDY37" s="267"/>
      <c r="FDZ37" s="267"/>
      <c r="FEA37" s="267"/>
      <c r="FEB37" s="267"/>
      <c r="FEC37" s="267"/>
      <c r="FED37" s="267"/>
      <c r="FEE37" s="267"/>
      <c r="FEF37" s="267"/>
      <c r="FEG37" s="267"/>
      <c r="FEH37" s="267"/>
      <c r="FEI37" s="267"/>
      <c r="FEJ37" s="267"/>
      <c r="FEK37" s="267"/>
      <c r="FEL37" s="267"/>
      <c r="FEM37" s="267"/>
      <c r="FEN37" s="267"/>
      <c r="FEO37" s="267"/>
      <c r="FEP37" s="267"/>
      <c r="FEQ37" s="267"/>
      <c r="FER37" s="267"/>
      <c r="FES37" s="267"/>
      <c r="FET37" s="267"/>
      <c r="FEU37" s="267"/>
      <c r="FEV37" s="267"/>
      <c r="FEW37" s="267"/>
      <c r="FEX37" s="267"/>
      <c r="FEY37" s="267"/>
      <c r="FEZ37" s="267"/>
      <c r="FFA37" s="267"/>
      <c r="FFB37" s="267"/>
      <c r="FFC37" s="267"/>
      <c r="FFD37" s="267"/>
      <c r="FFE37" s="267"/>
      <c r="FFF37" s="267"/>
      <c r="FFG37" s="267"/>
      <c r="FFH37" s="267"/>
      <c r="FFI37" s="267"/>
      <c r="FFJ37" s="267"/>
      <c r="FFK37" s="267"/>
      <c r="FFL37" s="267"/>
      <c r="FFM37" s="267"/>
      <c r="FFN37" s="267"/>
      <c r="FFO37" s="267"/>
      <c r="FFP37" s="267"/>
      <c r="FFQ37" s="267"/>
      <c r="FFR37" s="267"/>
      <c r="FFS37" s="267"/>
      <c r="FFT37" s="267"/>
      <c r="FFU37" s="267"/>
      <c r="FFV37" s="267"/>
      <c r="FFW37" s="267"/>
      <c r="FFX37" s="267"/>
      <c r="FFY37" s="267"/>
      <c r="FFZ37" s="267"/>
      <c r="FGA37" s="267"/>
      <c r="FGB37" s="267"/>
      <c r="FGC37" s="267"/>
      <c r="FGD37" s="267"/>
      <c r="FGE37" s="267"/>
      <c r="FGF37" s="267"/>
      <c r="FGG37" s="267"/>
      <c r="FGH37" s="267"/>
      <c r="FGI37" s="267"/>
      <c r="FGJ37" s="267"/>
      <c r="FGK37" s="267"/>
      <c r="FGL37" s="267"/>
      <c r="FGM37" s="267"/>
      <c r="FGN37" s="267"/>
      <c r="FGO37" s="267"/>
      <c r="FGP37" s="267"/>
      <c r="FGQ37" s="267"/>
      <c r="FGR37" s="267"/>
      <c r="FGS37" s="267"/>
      <c r="FGT37" s="267"/>
      <c r="FGU37" s="267"/>
      <c r="FGV37" s="267"/>
      <c r="FGW37" s="267"/>
      <c r="FGX37" s="267"/>
      <c r="FGY37" s="267"/>
      <c r="FGZ37" s="267"/>
      <c r="FHA37" s="267"/>
      <c r="FHB37" s="267"/>
      <c r="FHC37" s="267"/>
      <c r="FHD37" s="267"/>
      <c r="FHE37" s="267"/>
      <c r="FHF37" s="267"/>
      <c r="FHG37" s="267"/>
      <c r="FHH37" s="267"/>
      <c r="FHI37" s="267"/>
      <c r="FHJ37" s="267"/>
      <c r="FHK37" s="267"/>
      <c r="FHL37" s="267"/>
      <c r="FHM37" s="267"/>
      <c r="FHN37" s="267"/>
      <c r="FHO37" s="267"/>
      <c r="FHP37" s="267"/>
      <c r="FHQ37" s="267"/>
      <c r="FHR37" s="267"/>
      <c r="FHS37" s="267"/>
      <c r="FHT37" s="267"/>
      <c r="FHU37" s="267"/>
      <c r="FHV37" s="267"/>
      <c r="FHW37" s="267"/>
      <c r="FHX37" s="267"/>
      <c r="FHY37" s="267"/>
      <c r="FHZ37" s="267"/>
      <c r="FIA37" s="267"/>
      <c r="FIB37" s="267"/>
      <c r="FIC37" s="267"/>
      <c r="FID37" s="267"/>
      <c r="FIE37" s="267"/>
      <c r="FIF37" s="267"/>
      <c r="FIG37" s="267"/>
      <c r="FIH37" s="267"/>
      <c r="FII37" s="267"/>
      <c r="FIJ37" s="267"/>
      <c r="FIK37" s="267"/>
      <c r="FIL37" s="267"/>
      <c r="FIM37" s="267"/>
      <c r="FIN37" s="267"/>
      <c r="FIO37" s="267"/>
      <c r="FIP37" s="267"/>
      <c r="FIQ37" s="267"/>
      <c r="FIR37" s="267"/>
      <c r="FIS37" s="267"/>
      <c r="FIT37" s="267"/>
      <c r="FIU37" s="267"/>
      <c r="FIV37" s="267"/>
      <c r="FIW37" s="267"/>
      <c r="FIX37" s="267"/>
      <c r="FIY37" s="267"/>
      <c r="FIZ37" s="267"/>
      <c r="FJA37" s="267"/>
      <c r="FJB37" s="267"/>
      <c r="FJC37" s="267"/>
      <c r="FJD37" s="267"/>
      <c r="FJE37" s="267"/>
      <c r="FJF37" s="267"/>
      <c r="FJG37" s="267"/>
      <c r="FJH37" s="267"/>
      <c r="FJI37" s="267"/>
      <c r="FJJ37" s="267"/>
      <c r="FJK37" s="267"/>
      <c r="FJL37" s="267"/>
      <c r="FJM37" s="267"/>
      <c r="FJN37" s="267"/>
      <c r="FJO37" s="267"/>
      <c r="FJP37" s="267"/>
      <c r="FJQ37" s="267"/>
      <c r="FJR37" s="267"/>
      <c r="FJS37" s="267"/>
      <c r="FJT37" s="267"/>
      <c r="FJU37" s="267"/>
      <c r="FJV37" s="267"/>
      <c r="FJW37" s="267"/>
      <c r="FJX37" s="267"/>
      <c r="FJY37" s="267"/>
      <c r="FJZ37" s="267"/>
      <c r="FKA37" s="267"/>
      <c r="FKB37" s="267"/>
      <c r="FKC37" s="267"/>
      <c r="FKD37" s="267"/>
      <c r="FKE37" s="267"/>
      <c r="FKF37" s="267"/>
      <c r="FKG37" s="267"/>
      <c r="FKH37" s="267"/>
      <c r="FKI37" s="267"/>
      <c r="FKJ37" s="267"/>
      <c r="FKK37" s="267"/>
      <c r="FKL37" s="267"/>
      <c r="FKM37" s="267"/>
      <c r="FKN37" s="267"/>
      <c r="FKO37" s="267"/>
      <c r="FKP37" s="267"/>
      <c r="FKQ37" s="267"/>
      <c r="FKR37" s="267"/>
      <c r="FKS37" s="267"/>
      <c r="FKT37" s="267"/>
      <c r="FKU37" s="267"/>
      <c r="FKV37" s="267"/>
      <c r="FKW37" s="267"/>
      <c r="FKX37" s="267"/>
      <c r="FKY37" s="267"/>
      <c r="FKZ37" s="267"/>
      <c r="FLA37" s="267"/>
      <c r="FLB37" s="267"/>
      <c r="FLC37" s="267"/>
      <c r="FLD37" s="267"/>
      <c r="FLE37" s="267"/>
      <c r="FLF37" s="267"/>
      <c r="FLG37" s="267"/>
      <c r="FLH37" s="267"/>
      <c r="FLI37" s="267"/>
      <c r="FLJ37" s="267"/>
      <c r="FLK37" s="267"/>
      <c r="FLL37" s="267"/>
      <c r="FLM37" s="267"/>
      <c r="FLN37" s="267"/>
      <c r="FLO37" s="267"/>
      <c r="FLP37" s="267"/>
      <c r="FLQ37" s="267"/>
      <c r="FLR37" s="267"/>
      <c r="FLS37" s="267"/>
      <c r="FLT37" s="267"/>
      <c r="FLU37" s="267"/>
      <c r="FLV37" s="267"/>
      <c r="FLW37" s="267"/>
      <c r="FLX37" s="267"/>
      <c r="FLY37" s="267"/>
      <c r="FLZ37" s="267"/>
      <c r="FMA37" s="267"/>
      <c r="FMB37" s="267"/>
      <c r="FMC37" s="267"/>
      <c r="FMD37" s="267"/>
      <c r="FME37" s="267"/>
      <c r="FMF37" s="267"/>
      <c r="FMG37" s="267"/>
      <c r="FMH37" s="267"/>
      <c r="FMI37" s="267"/>
      <c r="FMJ37" s="267"/>
      <c r="FMK37" s="267"/>
      <c r="FML37" s="267"/>
      <c r="FMM37" s="267"/>
      <c r="FMN37" s="267"/>
      <c r="FMO37" s="267"/>
      <c r="FMP37" s="267"/>
      <c r="FMQ37" s="267"/>
      <c r="FMR37" s="267"/>
      <c r="FMS37" s="267"/>
      <c r="FMT37" s="267"/>
      <c r="FMU37" s="267"/>
      <c r="FMV37" s="267"/>
      <c r="FMW37" s="267"/>
      <c r="FMX37" s="267"/>
      <c r="FMY37" s="267"/>
      <c r="FMZ37" s="267"/>
      <c r="FNA37" s="267"/>
      <c r="FNB37" s="267"/>
      <c r="FNC37" s="267"/>
      <c r="FND37" s="267"/>
      <c r="FNE37" s="267"/>
      <c r="FNF37" s="267"/>
      <c r="FNG37" s="267"/>
      <c r="FNH37" s="267"/>
      <c r="FNI37" s="267"/>
      <c r="FNJ37" s="267"/>
      <c r="FNK37" s="267"/>
      <c r="FNL37" s="267"/>
      <c r="FNM37" s="267"/>
      <c r="FNN37" s="267"/>
      <c r="FNO37" s="267"/>
      <c r="FNP37" s="267"/>
      <c r="FNQ37" s="267"/>
      <c r="FNR37" s="267"/>
      <c r="FNS37" s="267"/>
      <c r="FNT37" s="267"/>
      <c r="FNU37" s="267"/>
      <c r="FNV37" s="267"/>
      <c r="FNW37" s="267"/>
      <c r="FNX37" s="267"/>
      <c r="FNY37" s="267"/>
      <c r="FNZ37" s="267"/>
      <c r="FOA37" s="267"/>
      <c r="FOB37" s="267"/>
      <c r="FOC37" s="267"/>
      <c r="FOD37" s="267"/>
      <c r="FOE37" s="267"/>
      <c r="FOF37" s="267"/>
      <c r="FOG37" s="267"/>
      <c r="FOH37" s="267"/>
      <c r="FOI37" s="267"/>
      <c r="FOJ37" s="267"/>
      <c r="FOK37" s="267"/>
      <c r="FOL37" s="267"/>
      <c r="FOM37" s="267"/>
      <c r="FON37" s="267"/>
      <c r="FOO37" s="267"/>
      <c r="FOP37" s="267"/>
      <c r="FOQ37" s="267"/>
      <c r="FOR37" s="267"/>
      <c r="FOS37" s="267"/>
      <c r="FOT37" s="267"/>
      <c r="FOU37" s="267"/>
      <c r="FOV37" s="267"/>
      <c r="FOW37" s="267"/>
      <c r="FOX37" s="267"/>
      <c r="FOY37" s="267"/>
      <c r="FOZ37" s="267"/>
      <c r="FPA37" s="267"/>
      <c r="FPB37" s="267"/>
      <c r="FPC37" s="267"/>
      <c r="FPD37" s="267"/>
      <c r="FPE37" s="267"/>
      <c r="FPF37" s="267"/>
      <c r="FPG37" s="267"/>
      <c r="FPH37" s="267"/>
      <c r="FPI37" s="267"/>
      <c r="FPJ37" s="267"/>
      <c r="FPK37" s="267"/>
      <c r="FPL37" s="267"/>
      <c r="FPM37" s="267"/>
      <c r="FPN37" s="267"/>
      <c r="FPO37" s="267"/>
      <c r="FPP37" s="267"/>
      <c r="FPQ37" s="267"/>
      <c r="FPR37" s="267"/>
      <c r="FPS37" s="267"/>
      <c r="FPT37" s="267"/>
      <c r="FPU37" s="267"/>
      <c r="FPV37" s="267"/>
      <c r="FPW37" s="267"/>
      <c r="FPX37" s="267"/>
      <c r="FPY37" s="267"/>
      <c r="FPZ37" s="267"/>
      <c r="FQA37" s="267"/>
      <c r="FQB37" s="267"/>
      <c r="FQC37" s="267"/>
      <c r="FQD37" s="267"/>
      <c r="FQE37" s="267"/>
      <c r="FQF37" s="267"/>
      <c r="FQG37" s="267"/>
      <c r="FQH37" s="267"/>
      <c r="FQI37" s="267"/>
      <c r="FQJ37" s="267"/>
      <c r="FQK37" s="267"/>
      <c r="FQL37" s="267"/>
      <c r="FQM37" s="267"/>
      <c r="FQN37" s="267"/>
      <c r="FQO37" s="267"/>
      <c r="FQP37" s="267"/>
      <c r="FQQ37" s="267"/>
      <c r="FQR37" s="267"/>
      <c r="FQS37" s="267"/>
      <c r="FQT37" s="267"/>
      <c r="FQU37" s="267"/>
      <c r="FQV37" s="267"/>
      <c r="FQW37" s="267"/>
      <c r="FQX37" s="267"/>
      <c r="FQY37" s="267"/>
      <c r="FQZ37" s="267"/>
      <c r="FRA37" s="267"/>
      <c r="FRB37" s="267"/>
      <c r="FRC37" s="267"/>
      <c r="FRD37" s="267"/>
      <c r="FRE37" s="267"/>
      <c r="FRF37" s="267"/>
      <c r="FRG37" s="267"/>
      <c r="FRH37" s="267"/>
      <c r="FRI37" s="267"/>
      <c r="FRJ37" s="267"/>
      <c r="FRK37" s="267"/>
      <c r="FRL37" s="267"/>
      <c r="FRM37" s="267"/>
      <c r="FRN37" s="267"/>
      <c r="FRO37" s="267"/>
      <c r="FRP37" s="267"/>
      <c r="FRQ37" s="267"/>
      <c r="FRR37" s="267"/>
      <c r="FRS37" s="267"/>
      <c r="FRT37" s="267"/>
      <c r="FRU37" s="267"/>
      <c r="FRV37" s="267"/>
      <c r="FRW37" s="267"/>
      <c r="FRX37" s="267"/>
      <c r="FRY37" s="267"/>
      <c r="FRZ37" s="267"/>
      <c r="FSA37" s="267"/>
      <c r="FSB37" s="267"/>
      <c r="FSC37" s="267"/>
      <c r="FSD37" s="267"/>
      <c r="FSE37" s="267"/>
      <c r="FSF37" s="267"/>
      <c r="FSG37" s="267"/>
      <c r="FSH37" s="267"/>
      <c r="FSI37" s="267"/>
      <c r="FSJ37" s="267"/>
      <c r="FSK37" s="267"/>
      <c r="FSL37" s="267"/>
      <c r="FSM37" s="267"/>
      <c r="FSN37" s="267"/>
      <c r="FSO37" s="267"/>
      <c r="FSP37" s="267"/>
      <c r="FSQ37" s="267"/>
      <c r="FSR37" s="267"/>
      <c r="FSS37" s="267"/>
      <c r="FST37" s="267"/>
      <c r="FSU37" s="267"/>
      <c r="FSV37" s="267"/>
      <c r="FSW37" s="267"/>
      <c r="FSX37" s="267"/>
      <c r="FSY37" s="267"/>
      <c r="FSZ37" s="267"/>
      <c r="FTA37" s="267"/>
      <c r="FTB37" s="267"/>
      <c r="FTC37" s="267"/>
      <c r="FTD37" s="267"/>
      <c r="FTE37" s="267"/>
      <c r="FTF37" s="267"/>
      <c r="FTG37" s="267"/>
      <c r="FTH37" s="267"/>
      <c r="FTI37" s="267"/>
      <c r="FTJ37" s="267"/>
      <c r="FTK37" s="267"/>
      <c r="FTL37" s="267"/>
      <c r="FTM37" s="267"/>
      <c r="FTN37" s="267"/>
      <c r="FTO37" s="267"/>
      <c r="FTP37" s="267"/>
      <c r="FTQ37" s="267"/>
      <c r="FTR37" s="267"/>
      <c r="FTS37" s="267"/>
      <c r="FTT37" s="267"/>
      <c r="FTU37" s="267"/>
      <c r="FTV37" s="267"/>
      <c r="FTW37" s="267"/>
      <c r="FTX37" s="267"/>
      <c r="FTY37" s="267"/>
      <c r="FTZ37" s="267"/>
      <c r="FUA37" s="267"/>
      <c r="FUB37" s="267"/>
      <c r="FUC37" s="267"/>
      <c r="FUD37" s="267"/>
      <c r="FUE37" s="267"/>
      <c r="FUF37" s="267"/>
      <c r="FUG37" s="267"/>
      <c r="FUH37" s="267"/>
      <c r="FUI37" s="267"/>
      <c r="FUJ37" s="267"/>
      <c r="FUK37" s="267"/>
      <c r="FUL37" s="267"/>
      <c r="FUM37" s="267"/>
      <c r="FUN37" s="267"/>
      <c r="FUO37" s="267"/>
      <c r="FUP37" s="267"/>
      <c r="FUQ37" s="267"/>
      <c r="FUR37" s="267"/>
      <c r="FUS37" s="267"/>
      <c r="FUT37" s="267"/>
      <c r="FUU37" s="267"/>
      <c r="FUV37" s="267"/>
      <c r="FUW37" s="267"/>
      <c r="FUX37" s="267"/>
      <c r="FUY37" s="267"/>
      <c r="FUZ37" s="267"/>
      <c r="FVA37" s="267"/>
      <c r="FVB37" s="267"/>
      <c r="FVC37" s="267"/>
      <c r="FVD37" s="267"/>
      <c r="FVE37" s="267"/>
      <c r="FVF37" s="267"/>
      <c r="FVG37" s="267"/>
      <c r="FVH37" s="267"/>
      <c r="FVI37" s="267"/>
      <c r="FVJ37" s="267"/>
      <c r="FVK37" s="267"/>
      <c r="FVL37" s="267"/>
      <c r="FVM37" s="267"/>
      <c r="FVN37" s="267"/>
      <c r="FVO37" s="267"/>
      <c r="FVP37" s="267"/>
      <c r="FVQ37" s="267"/>
      <c r="FVR37" s="267"/>
      <c r="FVS37" s="267"/>
      <c r="FVT37" s="267"/>
      <c r="FVU37" s="267"/>
      <c r="FVV37" s="267"/>
      <c r="FVW37" s="267"/>
      <c r="FVX37" s="267"/>
      <c r="FVY37" s="267"/>
      <c r="FVZ37" s="267"/>
      <c r="FWA37" s="267"/>
      <c r="FWB37" s="267"/>
      <c r="FWC37" s="267"/>
      <c r="FWD37" s="267"/>
      <c r="FWE37" s="267"/>
      <c r="FWF37" s="267"/>
      <c r="FWG37" s="267"/>
      <c r="FWH37" s="267"/>
      <c r="FWI37" s="267"/>
      <c r="FWJ37" s="267"/>
      <c r="FWK37" s="267"/>
      <c r="FWL37" s="267"/>
      <c r="FWM37" s="267"/>
      <c r="FWN37" s="267"/>
      <c r="FWO37" s="267"/>
      <c r="FWP37" s="267"/>
      <c r="FWQ37" s="267"/>
      <c r="FWR37" s="267"/>
      <c r="FWS37" s="267"/>
      <c r="FWT37" s="267"/>
      <c r="FWU37" s="267"/>
      <c r="FWV37" s="267"/>
      <c r="FWW37" s="267"/>
      <c r="FWX37" s="267"/>
      <c r="FWY37" s="267"/>
      <c r="FWZ37" s="267"/>
      <c r="FXA37" s="267"/>
      <c r="FXB37" s="267"/>
      <c r="FXC37" s="267"/>
      <c r="FXD37" s="267"/>
      <c r="FXE37" s="267"/>
      <c r="FXF37" s="267"/>
      <c r="FXG37" s="267"/>
      <c r="FXH37" s="267"/>
      <c r="FXI37" s="267"/>
      <c r="FXJ37" s="267"/>
      <c r="FXK37" s="267"/>
      <c r="FXL37" s="267"/>
      <c r="FXM37" s="267"/>
      <c r="FXN37" s="267"/>
      <c r="FXO37" s="267"/>
      <c r="FXP37" s="267"/>
      <c r="FXQ37" s="267"/>
      <c r="FXR37" s="267"/>
      <c r="FXS37" s="267"/>
      <c r="FXT37" s="267"/>
      <c r="FXU37" s="267"/>
      <c r="FXV37" s="267"/>
      <c r="FXW37" s="267"/>
      <c r="FXX37" s="267"/>
      <c r="FXY37" s="267"/>
      <c r="FXZ37" s="267"/>
      <c r="FYA37" s="267"/>
      <c r="FYB37" s="267"/>
      <c r="FYC37" s="267"/>
      <c r="FYD37" s="267"/>
      <c r="FYE37" s="267"/>
      <c r="FYF37" s="267"/>
      <c r="FYG37" s="267"/>
      <c r="FYH37" s="267"/>
      <c r="FYI37" s="267"/>
      <c r="FYJ37" s="267"/>
      <c r="FYK37" s="267"/>
      <c r="FYL37" s="267"/>
      <c r="FYM37" s="267"/>
      <c r="FYN37" s="267"/>
      <c r="FYO37" s="267"/>
      <c r="FYP37" s="267"/>
      <c r="FYQ37" s="267"/>
      <c r="FYR37" s="267"/>
      <c r="FYS37" s="267"/>
      <c r="FYT37" s="267"/>
      <c r="FYU37" s="267"/>
      <c r="FYV37" s="267"/>
      <c r="FYW37" s="267"/>
      <c r="FYX37" s="267"/>
      <c r="FYY37" s="267"/>
      <c r="FYZ37" s="267"/>
      <c r="FZA37" s="267"/>
      <c r="FZB37" s="267"/>
      <c r="FZC37" s="267"/>
      <c r="FZD37" s="267"/>
      <c r="FZE37" s="267"/>
      <c r="FZF37" s="267"/>
      <c r="FZG37" s="267"/>
      <c r="FZH37" s="267"/>
      <c r="FZI37" s="267"/>
      <c r="FZJ37" s="267"/>
      <c r="FZK37" s="267"/>
      <c r="FZL37" s="267"/>
      <c r="FZM37" s="267"/>
      <c r="FZN37" s="267"/>
      <c r="FZO37" s="267"/>
      <c r="FZP37" s="267"/>
      <c r="FZQ37" s="267"/>
      <c r="FZR37" s="267"/>
      <c r="FZS37" s="267"/>
      <c r="FZT37" s="267"/>
      <c r="FZU37" s="267"/>
      <c r="FZV37" s="267"/>
      <c r="FZW37" s="267"/>
      <c r="FZX37" s="267"/>
      <c r="FZY37" s="267"/>
      <c r="FZZ37" s="267"/>
      <c r="GAA37" s="267"/>
      <c r="GAB37" s="267"/>
      <c r="GAC37" s="267"/>
      <c r="GAD37" s="267"/>
      <c r="GAE37" s="267"/>
      <c r="GAF37" s="267"/>
      <c r="GAG37" s="267"/>
      <c r="GAH37" s="267"/>
      <c r="GAI37" s="267"/>
      <c r="GAJ37" s="267"/>
      <c r="GAK37" s="267"/>
      <c r="GAL37" s="267"/>
      <c r="GAM37" s="267"/>
      <c r="GAN37" s="267"/>
      <c r="GAO37" s="267"/>
      <c r="GAP37" s="267"/>
      <c r="GAQ37" s="267"/>
      <c r="GAR37" s="267"/>
      <c r="GAS37" s="267"/>
      <c r="GAT37" s="267"/>
      <c r="GAU37" s="267"/>
      <c r="GAV37" s="267"/>
      <c r="GAW37" s="267"/>
      <c r="GAX37" s="267"/>
      <c r="GAY37" s="267"/>
      <c r="GAZ37" s="267"/>
      <c r="GBA37" s="267"/>
      <c r="GBB37" s="267"/>
      <c r="GBC37" s="267"/>
      <c r="GBD37" s="267"/>
      <c r="GBE37" s="267"/>
      <c r="GBF37" s="267"/>
      <c r="GBG37" s="267"/>
      <c r="GBH37" s="267"/>
      <c r="GBI37" s="267"/>
      <c r="GBJ37" s="267"/>
      <c r="GBK37" s="267"/>
      <c r="GBL37" s="267"/>
      <c r="GBM37" s="267"/>
      <c r="GBN37" s="267"/>
      <c r="GBO37" s="267"/>
      <c r="GBP37" s="267"/>
      <c r="GBQ37" s="267"/>
      <c r="GBR37" s="267"/>
      <c r="GBS37" s="267"/>
      <c r="GBT37" s="267"/>
      <c r="GBU37" s="267"/>
      <c r="GBV37" s="267"/>
      <c r="GBW37" s="267"/>
      <c r="GBX37" s="267"/>
      <c r="GBY37" s="267"/>
      <c r="GBZ37" s="267"/>
      <c r="GCA37" s="267"/>
      <c r="GCB37" s="267"/>
      <c r="GCC37" s="267"/>
      <c r="GCD37" s="267"/>
      <c r="GCE37" s="267"/>
      <c r="GCF37" s="267"/>
      <c r="GCG37" s="267"/>
      <c r="GCH37" s="267"/>
      <c r="GCI37" s="267"/>
      <c r="GCJ37" s="267"/>
      <c r="GCK37" s="267"/>
      <c r="GCL37" s="267"/>
      <c r="GCM37" s="267"/>
      <c r="GCN37" s="267"/>
      <c r="GCO37" s="267"/>
      <c r="GCP37" s="267"/>
      <c r="GCQ37" s="267"/>
      <c r="GCR37" s="267"/>
      <c r="GCS37" s="267"/>
      <c r="GCT37" s="267"/>
      <c r="GCU37" s="267"/>
      <c r="GCV37" s="267"/>
      <c r="GCW37" s="267"/>
      <c r="GCX37" s="267"/>
      <c r="GCY37" s="267"/>
      <c r="GCZ37" s="267"/>
      <c r="GDA37" s="267"/>
      <c r="GDB37" s="267"/>
      <c r="GDC37" s="267"/>
      <c r="GDD37" s="267"/>
      <c r="GDE37" s="267"/>
      <c r="GDF37" s="267"/>
      <c r="GDG37" s="267"/>
      <c r="GDH37" s="267"/>
      <c r="GDI37" s="267"/>
      <c r="GDJ37" s="267"/>
      <c r="GDK37" s="267"/>
      <c r="GDL37" s="267"/>
      <c r="GDM37" s="267"/>
      <c r="GDN37" s="267"/>
      <c r="GDO37" s="267"/>
      <c r="GDP37" s="267"/>
      <c r="GDQ37" s="267"/>
      <c r="GDR37" s="267"/>
      <c r="GDS37" s="267"/>
      <c r="GDT37" s="267"/>
      <c r="GDU37" s="267"/>
      <c r="GDV37" s="267"/>
      <c r="GDW37" s="267"/>
      <c r="GDX37" s="267"/>
      <c r="GDY37" s="267"/>
      <c r="GDZ37" s="267"/>
      <c r="GEA37" s="267"/>
      <c r="GEB37" s="267"/>
      <c r="GEC37" s="267"/>
      <c r="GED37" s="267"/>
      <c r="GEE37" s="267"/>
      <c r="GEF37" s="267"/>
      <c r="GEG37" s="267"/>
      <c r="GEH37" s="267"/>
      <c r="GEI37" s="267"/>
      <c r="GEJ37" s="267"/>
      <c r="GEK37" s="267"/>
      <c r="GEL37" s="267"/>
      <c r="GEM37" s="267"/>
      <c r="GEN37" s="267"/>
      <c r="GEO37" s="267"/>
      <c r="GEP37" s="267"/>
      <c r="GEQ37" s="267"/>
      <c r="GER37" s="267"/>
      <c r="GES37" s="267"/>
      <c r="GET37" s="267"/>
      <c r="GEU37" s="267"/>
      <c r="GEV37" s="267"/>
      <c r="GEW37" s="267"/>
      <c r="GEX37" s="267"/>
      <c r="GEY37" s="267"/>
      <c r="GEZ37" s="267"/>
      <c r="GFA37" s="267"/>
      <c r="GFB37" s="267"/>
      <c r="GFC37" s="267"/>
      <c r="GFD37" s="267"/>
      <c r="GFE37" s="267"/>
      <c r="GFF37" s="267"/>
      <c r="GFG37" s="267"/>
      <c r="GFH37" s="267"/>
      <c r="GFI37" s="267"/>
      <c r="GFJ37" s="267"/>
      <c r="GFK37" s="267"/>
      <c r="GFL37" s="267"/>
      <c r="GFM37" s="267"/>
      <c r="GFN37" s="267"/>
      <c r="GFO37" s="267"/>
      <c r="GFP37" s="267"/>
      <c r="GFQ37" s="267"/>
      <c r="GFR37" s="267"/>
      <c r="GFS37" s="267"/>
      <c r="GFT37" s="267"/>
      <c r="GFU37" s="267"/>
      <c r="GFV37" s="267"/>
      <c r="GFW37" s="267"/>
      <c r="GFX37" s="267"/>
      <c r="GFY37" s="267"/>
      <c r="GFZ37" s="267"/>
      <c r="GGA37" s="267"/>
      <c r="GGB37" s="267"/>
      <c r="GGC37" s="267"/>
      <c r="GGD37" s="267"/>
      <c r="GGE37" s="267"/>
      <c r="GGF37" s="267"/>
      <c r="GGG37" s="267"/>
      <c r="GGH37" s="267"/>
      <c r="GGI37" s="267"/>
      <c r="GGJ37" s="267"/>
      <c r="GGK37" s="267"/>
      <c r="GGL37" s="267"/>
      <c r="GGM37" s="267"/>
      <c r="GGN37" s="267"/>
      <c r="GGO37" s="267"/>
      <c r="GGP37" s="267"/>
      <c r="GGQ37" s="267"/>
      <c r="GGR37" s="267"/>
      <c r="GGS37" s="267"/>
      <c r="GGT37" s="267"/>
      <c r="GGU37" s="267"/>
      <c r="GGV37" s="267"/>
      <c r="GGW37" s="267"/>
      <c r="GGX37" s="267"/>
      <c r="GGY37" s="267"/>
      <c r="GGZ37" s="267"/>
      <c r="GHA37" s="267"/>
      <c r="GHB37" s="267"/>
      <c r="GHC37" s="267"/>
      <c r="GHD37" s="267"/>
      <c r="GHE37" s="267"/>
      <c r="GHF37" s="267"/>
      <c r="GHG37" s="267"/>
      <c r="GHH37" s="267"/>
      <c r="GHI37" s="267"/>
      <c r="GHJ37" s="267"/>
      <c r="GHK37" s="267"/>
      <c r="GHL37" s="267"/>
      <c r="GHM37" s="267"/>
      <c r="GHN37" s="267"/>
      <c r="GHO37" s="267"/>
      <c r="GHP37" s="267"/>
      <c r="GHQ37" s="267"/>
      <c r="GHR37" s="267"/>
      <c r="GHS37" s="267"/>
      <c r="GHT37" s="267"/>
      <c r="GHU37" s="267"/>
      <c r="GHV37" s="267"/>
      <c r="GHW37" s="267"/>
      <c r="GHX37" s="267"/>
      <c r="GHY37" s="267"/>
      <c r="GHZ37" s="267"/>
      <c r="GIA37" s="267"/>
      <c r="GIB37" s="267"/>
      <c r="GIC37" s="267"/>
      <c r="GID37" s="267"/>
      <c r="GIE37" s="267"/>
      <c r="GIF37" s="267"/>
      <c r="GIG37" s="267"/>
      <c r="GIH37" s="267"/>
      <c r="GII37" s="267"/>
      <c r="GIJ37" s="267"/>
      <c r="GIK37" s="267"/>
      <c r="GIL37" s="267"/>
      <c r="GIM37" s="267"/>
      <c r="GIN37" s="267"/>
      <c r="GIO37" s="267"/>
      <c r="GIP37" s="267"/>
      <c r="GIQ37" s="267"/>
      <c r="GIR37" s="267"/>
      <c r="GIS37" s="267"/>
      <c r="GIT37" s="267"/>
      <c r="GIU37" s="267"/>
      <c r="GIV37" s="267"/>
      <c r="GIW37" s="267"/>
      <c r="GIX37" s="267"/>
      <c r="GIY37" s="267"/>
      <c r="GIZ37" s="267"/>
      <c r="GJA37" s="267"/>
      <c r="GJB37" s="267"/>
      <c r="GJC37" s="267"/>
      <c r="GJD37" s="267"/>
      <c r="GJE37" s="267"/>
      <c r="GJF37" s="267"/>
      <c r="GJG37" s="267"/>
      <c r="GJH37" s="267"/>
      <c r="GJI37" s="267"/>
      <c r="GJJ37" s="267"/>
      <c r="GJK37" s="267"/>
      <c r="GJL37" s="267"/>
      <c r="GJM37" s="267"/>
      <c r="GJN37" s="267"/>
      <c r="GJO37" s="267"/>
      <c r="GJP37" s="267"/>
      <c r="GJQ37" s="267"/>
      <c r="GJR37" s="267"/>
      <c r="GJS37" s="267"/>
      <c r="GJT37" s="267"/>
      <c r="GJU37" s="267"/>
      <c r="GJV37" s="267"/>
      <c r="GJW37" s="267"/>
      <c r="GJX37" s="267"/>
      <c r="GJY37" s="267"/>
      <c r="GJZ37" s="267"/>
      <c r="GKA37" s="267"/>
      <c r="GKB37" s="267"/>
      <c r="GKC37" s="267"/>
      <c r="GKD37" s="267"/>
      <c r="GKE37" s="267"/>
      <c r="GKF37" s="267"/>
      <c r="GKG37" s="267"/>
      <c r="GKH37" s="267"/>
      <c r="GKI37" s="267"/>
      <c r="GKJ37" s="267"/>
      <c r="GKK37" s="267"/>
      <c r="GKL37" s="267"/>
      <c r="GKM37" s="267"/>
      <c r="GKN37" s="267"/>
      <c r="GKO37" s="267"/>
      <c r="GKP37" s="267"/>
      <c r="GKQ37" s="267"/>
      <c r="GKR37" s="267"/>
      <c r="GKS37" s="267"/>
      <c r="GKT37" s="267"/>
      <c r="GKU37" s="267"/>
      <c r="GKV37" s="267"/>
      <c r="GKW37" s="267"/>
      <c r="GKX37" s="267"/>
      <c r="GKY37" s="267"/>
      <c r="GKZ37" s="267"/>
      <c r="GLA37" s="267"/>
      <c r="GLB37" s="267"/>
      <c r="GLC37" s="267"/>
      <c r="GLD37" s="267"/>
      <c r="GLE37" s="267"/>
      <c r="GLF37" s="267"/>
      <c r="GLG37" s="267"/>
      <c r="GLH37" s="267"/>
      <c r="GLI37" s="267"/>
      <c r="GLJ37" s="267"/>
      <c r="GLK37" s="267"/>
      <c r="GLL37" s="267"/>
      <c r="GLM37" s="267"/>
      <c r="GLN37" s="267"/>
      <c r="GLO37" s="267"/>
      <c r="GLP37" s="267"/>
      <c r="GLQ37" s="267"/>
      <c r="GLR37" s="267"/>
      <c r="GLS37" s="267"/>
      <c r="GLT37" s="267"/>
      <c r="GLU37" s="267"/>
      <c r="GLV37" s="267"/>
      <c r="GLW37" s="267"/>
      <c r="GLX37" s="267"/>
      <c r="GLY37" s="267"/>
      <c r="GLZ37" s="267"/>
      <c r="GMA37" s="267"/>
      <c r="GMB37" s="267"/>
      <c r="GMC37" s="267"/>
      <c r="GMD37" s="267"/>
      <c r="GME37" s="267"/>
      <c r="GMF37" s="267"/>
      <c r="GMG37" s="267"/>
      <c r="GMH37" s="267"/>
      <c r="GMI37" s="267"/>
      <c r="GMJ37" s="267"/>
      <c r="GMK37" s="267"/>
      <c r="GML37" s="267"/>
      <c r="GMM37" s="267"/>
      <c r="GMN37" s="267"/>
      <c r="GMO37" s="267"/>
      <c r="GMP37" s="267"/>
      <c r="GMQ37" s="267"/>
      <c r="GMR37" s="267"/>
      <c r="GMS37" s="267"/>
      <c r="GMT37" s="267"/>
      <c r="GMU37" s="267"/>
      <c r="GMV37" s="267"/>
      <c r="GMW37" s="267"/>
      <c r="GMX37" s="267"/>
      <c r="GMY37" s="267"/>
      <c r="GMZ37" s="267"/>
      <c r="GNA37" s="267"/>
      <c r="GNB37" s="267"/>
      <c r="GNC37" s="267"/>
      <c r="GND37" s="267"/>
      <c r="GNE37" s="267"/>
      <c r="GNF37" s="267"/>
      <c r="GNG37" s="267"/>
      <c r="GNH37" s="267"/>
      <c r="GNI37" s="267"/>
      <c r="GNJ37" s="267"/>
      <c r="GNK37" s="267"/>
      <c r="GNL37" s="267"/>
      <c r="GNM37" s="267"/>
      <c r="GNN37" s="267"/>
      <c r="GNO37" s="267"/>
      <c r="GNP37" s="267"/>
      <c r="GNQ37" s="267"/>
      <c r="GNR37" s="267"/>
      <c r="GNS37" s="267"/>
      <c r="GNT37" s="267"/>
      <c r="GNU37" s="267"/>
      <c r="GNV37" s="267"/>
      <c r="GNW37" s="267"/>
      <c r="GNX37" s="267"/>
      <c r="GNY37" s="267"/>
      <c r="GNZ37" s="267"/>
      <c r="GOA37" s="267"/>
      <c r="GOB37" s="267"/>
      <c r="GOC37" s="267"/>
      <c r="GOD37" s="267"/>
      <c r="GOE37" s="267"/>
      <c r="GOF37" s="267"/>
      <c r="GOG37" s="267"/>
      <c r="GOH37" s="267"/>
      <c r="GOI37" s="267"/>
      <c r="GOJ37" s="267"/>
      <c r="GOK37" s="267"/>
      <c r="GOL37" s="267"/>
      <c r="GOM37" s="267"/>
      <c r="GON37" s="267"/>
      <c r="GOO37" s="267"/>
      <c r="GOP37" s="267"/>
      <c r="GOQ37" s="267"/>
      <c r="GOR37" s="267"/>
      <c r="GOS37" s="267"/>
      <c r="GOT37" s="267"/>
      <c r="GOU37" s="267"/>
      <c r="GOV37" s="267"/>
      <c r="GOW37" s="267"/>
      <c r="GOX37" s="267"/>
      <c r="GOY37" s="267"/>
      <c r="GOZ37" s="267"/>
      <c r="GPA37" s="267"/>
      <c r="GPB37" s="267"/>
      <c r="GPC37" s="267"/>
      <c r="GPD37" s="267"/>
      <c r="GPE37" s="267"/>
      <c r="GPF37" s="267"/>
      <c r="GPG37" s="267"/>
      <c r="GPH37" s="267"/>
      <c r="GPI37" s="267"/>
      <c r="GPJ37" s="267"/>
      <c r="GPK37" s="267"/>
      <c r="GPL37" s="267"/>
      <c r="GPM37" s="267"/>
      <c r="GPN37" s="267"/>
      <c r="GPO37" s="267"/>
      <c r="GPP37" s="267"/>
      <c r="GPQ37" s="267"/>
      <c r="GPR37" s="267"/>
      <c r="GPS37" s="267"/>
      <c r="GPT37" s="267"/>
      <c r="GPU37" s="267"/>
      <c r="GPV37" s="267"/>
      <c r="GPW37" s="267"/>
      <c r="GPX37" s="267"/>
      <c r="GPY37" s="267"/>
      <c r="GPZ37" s="267"/>
      <c r="GQA37" s="267"/>
      <c r="GQB37" s="267"/>
      <c r="GQC37" s="267"/>
      <c r="GQD37" s="267"/>
      <c r="GQE37" s="267"/>
      <c r="GQF37" s="267"/>
      <c r="GQG37" s="267"/>
      <c r="GQH37" s="267"/>
      <c r="GQI37" s="267"/>
      <c r="GQJ37" s="267"/>
      <c r="GQK37" s="267"/>
      <c r="GQL37" s="267"/>
      <c r="GQM37" s="267"/>
      <c r="GQN37" s="267"/>
      <c r="GQO37" s="267"/>
      <c r="GQP37" s="267"/>
      <c r="GQQ37" s="267"/>
      <c r="GQR37" s="267"/>
      <c r="GQS37" s="267"/>
      <c r="GQT37" s="267"/>
      <c r="GQU37" s="267"/>
      <c r="GQV37" s="267"/>
      <c r="GQW37" s="267"/>
      <c r="GQX37" s="267"/>
      <c r="GQY37" s="267"/>
      <c r="GQZ37" s="267"/>
      <c r="GRA37" s="267"/>
      <c r="GRB37" s="267"/>
      <c r="GRC37" s="267"/>
      <c r="GRD37" s="267"/>
      <c r="GRE37" s="267"/>
      <c r="GRF37" s="267"/>
      <c r="GRG37" s="267"/>
      <c r="GRH37" s="267"/>
      <c r="GRI37" s="267"/>
      <c r="GRJ37" s="267"/>
      <c r="GRK37" s="267"/>
      <c r="GRL37" s="267"/>
      <c r="GRM37" s="267"/>
      <c r="GRN37" s="267"/>
      <c r="GRO37" s="267"/>
      <c r="GRP37" s="267"/>
      <c r="GRQ37" s="267"/>
      <c r="GRR37" s="267"/>
      <c r="GRS37" s="267"/>
      <c r="GRT37" s="267"/>
      <c r="GRU37" s="267"/>
      <c r="GRV37" s="267"/>
      <c r="GRW37" s="267"/>
      <c r="GRX37" s="267"/>
      <c r="GRY37" s="267"/>
      <c r="GRZ37" s="267"/>
      <c r="GSA37" s="267"/>
      <c r="GSB37" s="267"/>
      <c r="GSC37" s="267"/>
      <c r="GSD37" s="267"/>
      <c r="GSE37" s="267"/>
      <c r="GSF37" s="267"/>
      <c r="GSG37" s="267"/>
      <c r="GSH37" s="267"/>
      <c r="GSI37" s="267"/>
      <c r="GSJ37" s="267"/>
      <c r="GSK37" s="267"/>
      <c r="GSL37" s="267"/>
      <c r="GSM37" s="267"/>
      <c r="GSN37" s="267"/>
      <c r="GSO37" s="267"/>
      <c r="GSP37" s="267"/>
      <c r="GSQ37" s="267"/>
      <c r="GSR37" s="267"/>
      <c r="GSS37" s="267"/>
      <c r="GST37" s="267"/>
      <c r="GSU37" s="267"/>
      <c r="GSV37" s="267"/>
      <c r="GSW37" s="267"/>
      <c r="GSX37" s="267"/>
      <c r="GSY37" s="267"/>
      <c r="GSZ37" s="267"/>
      <c r="GTA37" s="267"/>
      <c r="GTB37" s="267"/>
      <c r="GTC37" s="267"/>
      <c r="GTD37" s="267"/>
      <c r="GTE37" s="267"/>
      <c r="GTF37" s="267"/>
      <c r="GTG37" s="267"/>
      <c r="GTH37" s="267"/>
      <c r="GTI37" s="267"/>
      <c r="GTJ37" s="267"/>
      <c r="GTK37" s="267"/>
      <c r="GTL37" s="267"/>
      <c r="GTM37" s="267"/>
      <c r="GTN37" s="267"/>
      <c r="GTO37" s="267"/>
      <c r="GTP37" s="267"/>
      <c r="GTQ37" s="267"/>
      <c r="GTR37" s="267"/>
      <c r="GTS37" s="267"/>
      <c r="GTT37" s="267"/>
      <c r="GTU37" s="267"/>
      <c r="GTV37" s="267"/>
      <c r="GTW37" s="267"/>
      <c r="GTX37" s="267"/>
      <c r="GTY37" s="267"/>
      <c r="GTZ37" s="267"/>
      <c r="GUA37" s="267"/>
      <c r="GUB37" s="267"/>
      <c r="GUC37" s="267"/>
      <c r="GUD37" s="267"/>
      <c r="GUE37" s="267"/>
      <c r="GUF37" s="267"/>
      <c r="GUG37" s="267"/>
      <c r="GUH37" s="267"/>
      <c r="GUI37" s="267"/>
      <c r="GUJ37" s="267"/>
      <c r="GUK37" s="267"/>
      <c r="GUL37" s="267"/>
      <c r="GUM37" s="267"/>
      <c r="GUN37" s="267"/>
      <c r="GUO37" s="267"/>
      <c r="GUP37" s="267"/>
      <c r="GUQ37" s="267"/>
      <c r="GUR37" s="267"/>
      <c r="GUS37" s="267"/>
      <c r="GUT37" s="267"/>
      <c r="GUU37" s="267"/>
      <c r="GUV37" s="267"/>
      <c r="GUW37" s="267"/>
      <c r="GUX37" s="267"/>
      <c r="GUY37" s="267"/>
      <c r="GUZ37" s="267"/>
      <c r="GVA37" s="267"/>
      <c r="GVB37" s="267"/>
      <c r="GVC37" s="267"/>
      <c r="GVD37" s="267"/>
      <c r="GVE37" s="267"/>
      <c r="GVF37" s="267"/>
      <c r="GVG37" s="267"/>
      <c r="GVH37" s="267"/>
      <c r="GVI37" s="267"/>
      <c r="GVJ37" s="267"/>
      <c r="GVK37" s="267"/>
      <c r="GVL37" s="267"/>
      <c r="GVM37" s="267"/>
      <c r="GVN37" s="267"/>
      <c r="GVO37" s="267"/>
      <c r="GVP37" s="267"/>
      <c r="GVQ37" s="267"/>
      <c r="GVR37" s="267"/>
      <c r="GVS37" s="267"/>
      <c r="GVT37" s="267"/>
      <c r="GVU37" s="267"/>
      <c r="GVV37" s="267"/>
      <c r="GVW37" s="267"/>
      <c r="GVX37" s="267"/>
      <c r="GVY37" s="267"/>
      <c r="GVZ37" s="267"/>
      <c r="GWA37" s="267"/>
      <c r="GWB37" s="267"/>
      <c r="GWC37" s="267"/>
      <c r="GWD37" s="267"/>
      <c r="GWE37" s="267"/>
      <c r="GWF37" s="267"/>
      <c r="GWG37" s="267"/>
      <c r="GWH37" s="267"/>
      <c r="GWI37" s="267"/>
      <c r="GWJ37" s="267"/>
      <c r="GWK37" s="267"/>
      <c r="GWL37" s="267"/>
      <c r="GWM37" s="267"/>
      <c r="GWN37" s="267"/>
      <c r="GWO37" s="267"/>
      <c r="GWP37" s="267"/>
      <c r="GWQ37" s="267"/>
      <c r="GWR37" s="267"/>
      <c r="GWS37" s="267"/>
      <c r="GWT37" s="267"/>
      <c r="GWU37" s="267"/>
      <c r="GWV37" s="267"/>
      <c r="GWW37" s="267"/>
      <c r="GWX37" s="267"/>
      <c r="GWY37" s="267"/>
      <c r="GWZ37" s="267"/>
      <c r="GXA37" s="267"/>
      <c r="GXB37" s="267"/>
      <c r="GXC37" s="267"/>
      <c r="GXD37" s="267"/>
      <c r="GXE37" s="267"/>
      <c r="GXF37" s="267"/>
      <c r="GXG37" s="267"/>
      <c r="GXH37" s="267"/>
      <c r="GXI37" s="267"/>
      <c r="GXJ37" s="267"/>
      <c r="GXK37" s="267"/>
      <c r="GXL37" s="267"/>
      <c r="GXM37" s="267"/>
      <c r="GXN37" s="267"/>
      <c r="GXO37" s="267"/>
      <c r="GXP37" s="267"/>
      <c r="GXQ37" s="267"/>
      <c r="GXR37" s="267"/>
      <c r="GXS37" s="267"/>
      <c r="GXT37" s="267"/>
      <c r="GXU37" s="267"/>
      <c r="GXV37" s="267"/>
      <c r="GXW37" s="267"/>
      <c r="GXX37" s="267"/>
      <c r="GXY37" s="267"/>
      <c r="GXZ37" s="267"/>
      <c r="GYA37" s="267"/>
      <c r="GYB37" s="267"/>
      <c r="GYC37" s="267"/>
      <c r="GYD37" s="267"/>
      <c r="GYE37" s="267"/>
      <c r="GYF37" s="267"/>
      <c r="GYG37" s="267"/>
      <c r="GYH37" s="267"/>
      <c r="GYI37" s="267"/>
      <c r="GYJ37" s="267"/>
      <c r="GYK37" s="267"/>
      <c r="GYL37" s="267"/>
      <c r="GYM37" s="267"/>
      <c r="GYN37" s="267"/>
      <c r="GYO37" s="267"/>
      <c r="GYP37" s="267"/>
      <c r="GYQ37" s="267"/>
      <c r="GYR37" s="267"/>
      <c r="GYS37" s="267"/>
      <c r="GYT37" s="267"/>
      <c r="GYU37" s="267"/>
      <c r="GYV37" s="267"/>
      <c r="GYW37" s="267"/>
      <c r="GYX37" s="267"/>
      <c r="GYY37" s="267"/>
      <c r="GYZ37" s="267"/>
      <c r="GZA37" s="267"/>
      <c r="GZB37" s="267"/>
      <c r="GZC37" s="267"/>
      <c r="GZD37" s="267"/>
      <c r="GZE37" s="267"/>
      <c r="GZF37" s="267"/>
      <c r="GZG37" s="267"/>
      <c r="GZH37" s="267"/>
      <c r="GZI37" s="267"/>
      <c r="GZJ37" s="267"/>
      <c r="GZK37" s="267"/>
      <c r="GZL37" s="267"/>
      <c r="GZM37" s="267"/>
      <c r="GZN37" s="267"/>
      <c r="GZO37" s="267"/>
      <c r="GZP37" s="267"/>
      <c r="GZQ37" s="267"/>
      <c r="GZR37" s="267"/>
      <c r="GZS37" s="267"/>
      <c r="GZT37" s="267"/>
      <c r="GZU37" s="267"/>
      <c r="GZV37" s="267"/>
      <c r="GZW37" s="267"/>
      <c r="GZX37" s="267"/>
      <c r="GZY37" s="267"/>
      <c r="GZZ37" s="267"/>
      <c r="HAA37" s="267"/>
      <c r="HAB37" s="267"/>
      <c r="HAC37" s="267"/>
      <c r="HAD37" s="267"/>
      <c r="HAE37" s="267"/>
      <c r="HAF37" s="267"/>
      <c r="HAG37" s="267"/>
      <c r="HAH37" s="267"/>
      <c r="HAI37" s="267"/>
      <c r="HAJ37" s="267"/>
      <c r="HAK37" s="267"/>
      <c r="HAL37" s="267"/>
      <c r="HAM37" s="267"/>
      <c r="HAN37" s="267"/>
      <c r="HAO37" s="267"/>
      <c r="HAP37" s="267"/>
      <c r="HAQ37" s="267"/>
      <c r="HAR37" s="267"/>
      <c r="HAS37" s="267"/>
      <c r="HAT37" s="267"/>
      <c r="HAU37" s="267"/>
      <c r="HAV37" s="267"/>
      <c r="HAW37" s="267"/>
      <c r="HAX37" s="267"/>
      <c r="HAY37" s="267"/>
      <c r="HAZ37" s="267"/>
      <c r="HBA37" s="267"/>
      <c r="HBB37" s="267"/>
      <c r="HBC37" s="267"/>
      <c r="HBD37" s="267"/>
      <c r="HBE37" s="267"/>
      <c r="HBF37" s="267"/>
      <c r="HBG37" s="267"/>
      <c r="HBH37" s="267"/>
      <c r="HBI37" s="267"/>
      <c r="HBJ37" s="267"/>
      <c r="HBK37" s="267"/>
      <c r="HBL37" s="267"/>
      <c r="HBM37" s="267"/>
      <c r="HBN37" s="267"/>
      <c r="HBO37" s="267"/>
      <c r="HBP37" s="267"/>
      <c r="HBQ37" s="267"/>
      <c r="HBR37" s="267"/>
      <c r="HBS37" s="267"/>
      <c r="HBT37" s="267"/>
      <c r="HBU37" s="267"/>
      <c r="HBV37" s="267"/>
      <c r="HBW37" s="267"/>
      <c r="HBX37" s="267"/>
      <c r="HBY37" s="267"/>
      <c r="HBZ37" s="267"/>
      <c r="HCA37" s="267"/>
      <c r="HCB37" s="267"/>
      <c r="HCC37" s="267"/>
      <c r="HCD37" s="267"/>
      <c r="HCE37" s="267"/>
      <c r="HCF37" s="267"/>
      <c r="HCG37" s="267"/>
      <c r="HCH37" s="267"/>
      <c r="HCI37" s="267"/>
      <c r="HCJ37" s="267"/>
      <c r="HCK37" s="267"/>
      <c r="HCL37" s="267"/>
      <c r="HCM37" s="267"/>
      <c r="HCN37" s="267"/>
      <c r="HCO37" s="267"/>
      <c r="HCP37" s="267"/>
      <c r="HCQ37" s="267"/>
      <c r="HCR37" s="267"/>
      <c r="HCS37" s="267"/>
      <c r="HCT37" s="267"/>
      <c r="HCU37" s="267"/>
      <c r="HCV37" s="267"/>
      <c r="HCW37" s="267"/>
      <c r="HCX37" s="267"/>
      <c r="HCY37" s="267"/>
      <c r="HCZ37" s="267"/>
      <c r="HDA37" s="267"/>
      <c r="HDB37" s="267"/>
      <c r="HDC37" s="267"/>
      <c r="HDD37" s="267"/>
      <c r="HDE37" s="267"/>
      <c r="HDF37" s="267"/>
      <c r="HDG37" s="267"/>
      <c r="HDH37" s="267"/>
      <c r="HDI37" s="267"/>
      <c r="HDJ37" s="267"/>
      <c r="HDK37" s="267"/>
      <c r="HDL37" s="267"/>
      <c r="HDM37" s="267"/>
      <c r="HDN37" s="267"/>
      <c r="HDO37" s="267"/>
      <c r="HDP37" s="267"/>
      <c r="HDQ37" s="267"/>
      <c r="HDR37" s="267"/>
      <c r="HDS37" s="267"/>
      <c r="HDT37" s="267"/>
      <c r="HDU37" s="267"/>
      <c r="HDV37" s="267"/>
      <c r="HDW37" s="267"/>
      <c r="HDX37" s="267"/>
      <c r="HDY37" s="267"/>
      <c r="HDZ37" s="267"/>
      <c r="HEA37" s="267"/>
      <c r="HEB37" s="267"/>
      <c r="HEC37" s="267"/>
      <c r="HED37" s="267"/>
      <c r="HEE37" s="267"/>
      <c r="HEF37" s="267"/>
      <c r="HEG37" s="267"/>
      <c r="HEH37" s="267"/>
      <c r="HEI37" s="267"/>
      <c r="HEJ37" s="267"/>
      <c r="HEK37" s="267"/>
      <c r="HEL37" s="267"/>
      <c r="HEM37" s="267"/>
      <c r="HEN37" s="267"/>
      <c r="HEO37" s="267"/>
      <c r="HEP37" s="267"/>
      <c r="HEQ37" s="267"/>
      <c r="HER37" s="267"/>
      <c r="HES37" s="267"/>
      <c r="HET37" s="267"/>
      <c r="HEU37" s="267"/>
      <c r="HEV37" s="267"/>
      <c r="HEW37" s="267"/>
      <c r="HEX37" s="267"/>
      <c r="HEY37" s="267"/>
      <c r="HEZ37" s="267"/>
      <c r="HFA37" s="267"/>
      <c r="HFB37" s="267"/>
      <c r="HFC37" s="267"/>
      <c r="HFD37" s="267"/>
      <c r="HFE37" s="267"/>
      <c r="HFF37" s="267"/>
      <c r="HFG37" s="267"/>
      <c r="HFH37" s="267"/>
      <c r="HFI37" s="267"/>
      <c r="HFJ37" s="267"/>
      <c r="HFK37" s="267"/>
      <c r="HFL37" s="267"/>
      <c r="HFM37" s="267"/>
      <c r="HFN37" s="267"/>
      <c r="HFO37" s="267"/>
      <c r="HFP37" s="267"/>
      <c r="HFQ37" s="267"/>
      <c r="HFR37" s="267"/>
      <c r="HFS37" s="267"/>
      <c r="HFT37" s="267"/>
      <c r="HFU37" s="267"/>
      <c r="HFV37" s="267"/>
      <c r="HFW37" s="267"/>
      <c r="HFX37" s="267"/>
      <c r="HFY37" s="267"/>
      <c r="HFZ37" s="267"/>
      <c r="HGA37" s="267"/>
      <c r="HGB37" s="267"/>
      <c r="HGC37" s="267"/>
      <c r="HGD37" s="267"/>
      <c r="HGE37" s="267"/>
      <c r="HGF37" s="267"/>
      <c r="HGG37" s="267"/>
      <c r="HGH37" s="267"/>
      <c r="HGI37" s="267"/>
      <c r="HGJ37" s="267"/>
      <c r="HGK37" s="267"/>
      <c r="HGL37" s="267"/>
      <c r="HGM37" s="267"/>
      <c r="HGN37" s="267"/>
      <c r="HGO37" s="267"/>
      <c r="HGP37" s="267"/>
      <c r="HGQ37" s="267"/>
      <c r="HGR37" s="267"/>
      <c r="HGS37" s="267"/>
      <c r="HGT37" s="267"/>
      <c r="HGU37" s="267"/>
      <c r="HGV37" s="267"/>
      <c r="HGW37" s="267"/>
      <c r="HGX37" s="267"/>
      <c r="HGY37" s="267"/>
      <c r="HGZ37" s="267"/>
      <c r="HHA37" s="267"/>
      <c r="HHB37" s="267"/>
      <c r="HHC37" s="267"/>
      <c r="HHD37" s="267"/>
      <c r="HHE37" s="267"/>
      <c r="HHF37" s="267"/>
      <c r="HHG37" s="267"/>
      <c r="HHH37" s="267"/>
      <c r="HHI37" s="267"/>
      <c r="HHJ37" s="267"/>
      <c r="HHK37" s="267"/>
      <c r="HHL37" s="267"/>
      <c r="HHM37" s="267"/>
      <c r="HHN37" s="267"/>
      <c r="HHO37" s="267"/>
      <c r="HHP37" s="267"/>
      <c r="HHQ37" s="267"/>
      <c r="HHR37" s="267"/>
      <c r="HHS37" s="267"/>
      <c r="HHT37" s="267"/>
      <c r="HHU37" s="267"/>
      <c r="HHV37" s="267"/>
      <c r="HHW37" s="267"/>
      <c r="HHX37" s="267"/>
      <c r="HHY37" s="267"/>
      <c r="HHZ37" s="267"/>
      <c r="HIA37" s="267"/>
      <c r="HIB37" s="267"/>
      <c r="HIC37" s="267"/>
      <c r="HID37" s="267"/>
      <c r="HIE37" s="267"/>
      <c r="HIF37" s="267"/>
      <c r="HIG37" s="267"/>
      <c r="HIH37" s="267"/>
      <c r="HII37" s="267"/>
      <c r="HIJ37" s="267"/>
      <c r="HIK37" s="267"/>
      <c r="HIL37" s="267"/>
      <c r="HIM37" s="267"/>
      <c r="HIN37" s="267"/>
      <c r="HIO37" s="267"/>
      <c r="HIP37" s="267"/>
      <c r="HIQ37" s="267"/>
      <c r="HIR37" s="267"/>
      <c r="HIS37" s="267"/>
      <c r="HIT37" s="267"/>
      <c r="HIU37" s="267"/>
      <c r="HIV37" s="267"/>
      <c r="HIW37" s="267"/>
      <c r="HIX37" s="267"/>
      <c r="HIY37" s="267"/>
      <c r="HIZ37" s="267"/>
      <c r="HJA37" s="267"/>
      <c r="HJB37" s="267"/>
      <c r="HJC37" s="267"/>
      <c r="HJD37" s="267"/>
      <c r="HJE37" s="267"/>
      <c r="HJF37" s="267"/>
      <c r="HJG37" s="267"/>
      <c r="HJH37" s="267"/>
      <c r="HJI37" s="267"/>
      <c r="HJJ37" s="267"/>
      <c r="HJK37" s="267"/>
      <c r="HJL37" s="267"/>
      <c r="HJM37" s="267"/>
      <c r="HJN37" s="267"/>
      <c r="HJO37" s="267"/>
      <c r="HJP37" s="267"/>
      <c r="HJQ37" s="267"/>
      <c r="HJR37" s="267"/>
      <c r="HJS37" s="267"/>
      <c r="HJT37" s="267"/>
      <c r="HJU37" s="267"/>
      <c r="HJV37" s="267"/>
      <c r="HJW37" s="267"/>
      <c r="HJX37" s="267"/>
      <c r="HJY37" s="267"/>
      <c r="HJZ37" s="267"/>
      <c r="HKA37" s="267"/>
      <c r="HKB37" s="267"/>
      <c r="HKC37" s="267"/>
      <c r="HKD37" s="267"/>
      <c r="HKE37" s="267"/>
      <c r="HKF37" s="267"/>
      <c r="HKG37" s="267"/>
      <c r="HKH37" s="267"/>
      <c r="HKI37" s="267"/>
      <c r="HKJ37" s="267"/>
      <c r="HKK37" s="267"/>
      <c r="HKL37" s="267"/>
      <c r="HKM37" s="267"/>
      <c r="HKN37" s="267"/>
      <c r="HKO37" s="267"/>
      <c r="HKP37" s="267"/>
      <c r="HKQ37" s="267"/>
      <c r="HKR37" s="267"/>
      <c r="HKS37" s="267"/>
      <c r="HKT37" s="267"/>
      <c r="HKU37" s="267"/>
      <c r="HKV37" s="267"/>
      <c r="HKW37" s="267"/>
      <c r="HKX37" s="267"/>
      <c r="HKY37" s="267"/>
      <c r="HKZ37" s="267"/>
      <c r="HLA37" s="267"/>
      <c r="HLB37" s="267"/>
      <c r="HLC37" s="267"/>
      <c r="HLD37" s="267"/>
      <c r="HLE37" s="267"/>
      <c r="HLF37" s="267"/>
      <c r="HLG37" s="267"/>
      <c r="HLH37" s="267"/>
      <c r="HLI37" s="267"/>
      <c r="HLJ37" s="267"/>
      <c r="HLK37" s="267"/>
      <c r="HLL37" s="267"/>
      <c r="HLM37" s="267"/>
      <c r="HLN37" s="267"/>
      <c r="HLO37" s="267"/>
      <c r="HLP37" s="267"/>
      <c r="HLQ37" s="267"/>
      <c r="HLR37" s="267"/>
      <c r="HLS37" s="267"/>
      <c r="HLT37" s="267"/>
      <c r="HLU37" s="267"/>
      <c r="HLV37" s="267"/>
      <c r="HLW37" s="267"/>
      <c r="HLX37" s="267"/>
      <c r="HLY37" s="267"/>
      <c r="HLZ37" s="267"/>
      <c r="HMA37" s="267"/>
      <c r="HMB37" s="267"/>
      <c r="HMC37" s="267"/>
      <c r="HMD37" s="267"/>
      <c r="HME37" s="267"/>
      <c r="HMF37" s="267"/>
      <c r="HMG37" s="267"/>
      <c r="HMH37" s="267"/>
      <c r="HMI37" s="267"/>
      <c r="HMJ37" s="267"/>
      <c r="HMK37" s="267"/>
      <c r="HML37" s="267"/>
      <c r="HMM37" s="267"/>
      <c r="HMN37" s="267"/>
      <c r="HMO37" s="267"/>
      <c r="HMP37" s="267"/>
      <c r="HMQ37" s="267"/>
      <c r="HMR37" s="267"/>
      <c r="HMS37" s="267"/>
      <c r="HMT37" s="267"/>
      <c r="HMU37" s="267"/>
      <c r="HMV37" s="267"/>
      <c r="HMW37" s="267"/>
      <c r="HMX37" s="267"/>
      <c r="HMY37" s="267"/>
      <c r="HMZ37" s="267"/>
      <c r="HNA37" s="267"/>
      <c r="HNB37" s="267"/>
      <c r="HNC37" s="267"/>
      <c r="HND37" s="267"/>
      <c r="HNE37" s="267"/>
      <c r="HNF37" s="267"/>
      <c r="HNG37" s="267"/>
      <c r="HNH37" s="267"/>
      <c r="HNI37" s="267"/>
      <c r="HNJ37" s="267"/>
      <c r="HNK37" s="267"/>
      <c r="HNL37" s="267"/>
      <c r="HNM37" s="267"/>
      <c r="HNN37" s="267"/>
      <c r="HNO37" s="267"/>
      <c r="HNP37" s="267"/>
      <c r="HNQ37" s="267"/>
      <c r="HNR37" s="267"/>
      <c r="HNS37" s="267"/>
      <c r="HNT37" s="267"/>
      <c r="HNU37" s="267"/>
      <c r="HNV37" s="267"/>
      <c r="HNW37" s="267"/>
      <c r="HNX37" s="267"/>
      <c r="HNY37" s="267"/>
      <c r="HNZ37" s="267"/>
      <c r="HOA37" s="267"/>
      <c r="HOB37" s="267"/>
      <c r="HOC37" s="267"/>
      <c r="HOD37" s="267"/>
      <c r="HOE37" s="267"/>
      <c r="HOF37" s="267"/>
      <c r="HOG37" s="267"/>
      <c r="HOH37" s="267"/>
      <c r="HOI37" s="267"/>
      <c r="HOJ37" s="267"/>
      <c r="HOK37" s="267"/>
      <c r="HOL37" s="267"/>
      <c r="HOM37" s="267"/>
      <c r="HON37" s="267"/>
      <c r="HOO37" s="267"/>
      <c r="HOP37" s="267"/>
      <c r="HOQ37" s="267"/>
      <c r="HOR37" s="267"/>
      <c r="HOS37" s="267"/>
      <c r="HOT37" s="267"/>
      <c r="HOU37" s="267"/>
      <c r="HOV37" s="267"/>
      <c r="HOW37" s="267"/>
      <c r="HOX37" s="267"/>
      <c r="HOY37" s="267"/>
      <c r="HOZ37" s="267"/>
      <c r="HPA37" s="267"/>
      <c r="HPB37" s="267"/>
      <c r="HPC37" s="267"/>
      <c r="HPD37" s="267"/>
      <c r="HPE37" s="267"/>
      <c r="HPF37" s="267"/>
      <c r="HPG37" s="267"/>
      <c r="HPH37" s="267"/>
      <c r="HPI37" s="267"/>
      <c r="HPJ37" s="267"/>
      <c r="HPK37" s="267"/>
      <c r="HPL37" s="267"/>
      <c r="HPM37" s="267"/>
      <c r="HPN37" s="267"/>
      <c r="HPO37" s="267"/>
      <c r="HPP37" s="267"/>
      <c r="HPQ37" s="267"/>
      <c r="HPR37" s="267"/>
      <c r="HPS37" s="267"/>
      <c r="HPT37" s="267"/>
      <c r="HPU37" s="267"/>
      <c r="HPV37" s="267"/>
      <c r="HPW37" s="267"/>
      <c r="HPX37" s="267"/>
      <c r="HPY37" s="267"/>
      <c r="HPZ37" s="267"/>
      <c r="HQA37" s="267"/>
      <c r="HQB37" s="267"/>
      <c r="HQC37" s="267"/>
      <c r="HQD37" s="267"/>
      <c r="HQE37" s="267"/>
      <c r="HQF37" s="267"/>
      <c r="HQG37" s="267"/>
      <c r="HQH37" s="267"/>
      <c r="HQI37" s="267"/>
      <c r="HQJ37" s="267"/>
      <c r="HQK37" s="267"/>
      <c r="HQL37" s="267"/>
      <c r="HQM37" s="267"/>
      <c r="HQN37" s="267"/>
      <c r="HQO37" s="267"/>
      <c r="HQP37" s="267"/>
      <c r="HQQ37" s="267"/>
      <c r="HQR37" s="267"/>
      <c r="HQS37" s="267"/>
      <c r="HQT37" s="267"/>
      <c r="HQU37" s="267"/>
      <c r="HQV37" s="267"/>
      <c r="HQW37" s="267"/>
      <c r="HQX37" s="267"/>
      <c r="HQY37" s="267"/>
      <c r="HQZ37" s="267"/>
      <c r="HRA37" s="267"/>
      <c r="HRB37" s="267"/>
      <c r="HRC37" s="267"/>
      <c r="HRD37" s="267"/>
      <c r="HRE37" s="267"/>
      <c r="HRF37" s="267"/>
      <c r="HRG37" s="267"/>
      <c r="HRH37" s="267"/>
      <c r="HRI37" s="267"/>
      <c r="HRJ37" s="267"/>
      <c r="HRK37" s="267"/>
      <c r="HRL37" s="267"/>
      <c r="HRM37" s="267"/>
      <c r="HRN37" s="267"/>
      <c r="HRO37" s="267"/>
      <c r="HRP37" s="267"/>
      <c r="HRQ37" s="267"/>
      <c r="HRR37" s="267"/>
      <c r="HRS37" s="267"/>
      <c r="HRT37" s="267"/>
      <c r="HRU37" s="267"/>
      <c r="HRV37" s="267"/>
      <c r="HRW37" s="267"/>
      <c r="HRX37" s="267"/>
      <c r="HRY37" s="267"/>
      <c r="HRZ37" s="267"/>
      <c r="HSA37" s="267"/>
      <c r="HSB37" s="267"/>
      <c r="HSC37" s="267"/>
      <c r="HSD37" s="267"/>
      <c r="HSE37" s="267"/>
      <c r="HSF37" s="267"/>
      <c r="HSG37" s="267"/>
      <c r="HSH37" s="267"/>
      <c r="HSI37" s="267"/>
      <c r="HSJ37" s="267"/>
      <c r="HSK37" s="267"/>
      <c r="HSL37" s="267"/>
      <c r="HSM37" s="267"/>
      <c r="HSN37" s="267"/>
      <c r="HSO37" s="267"/>
      <c r="HSP37" s="267"/>
      <c r="HSQ37" s="267"/>
      <c r="HSR37" s="267"/>
      <c r="HSS37" s="267"/>
      <c r="HST37" s="267"/>
      <c r="HSU37" s="267"/>
      <c r="HSV37" s="267"/>
      <c r="HSW37" s="267"/>
      <c r="HSX37" s="267"/>
      <c r="HSY37" s="267"/>
      <c r="HSZ37" s="267"/>
      <c r="HTA37" s="267"/>
      <c r="HTB37" s="267"/>
      <c r="HTC37" s="267"/>
      <c r="HTD37" s="267"/>
      <c r="HTE37" s="267"/>
      <c r="HTF37" s="267"/>
      <c r="HTG37" s="267"/>
      <c r="HTH37" s="267"/>
      <c r="HTI37" s="267"/>
      <c r="HTJ37" s="267"/>
      <c r="HTK37" s="267"/>
      <c r="HTL37" s="267"/>
      <c r="HTM37" s="267"/>
      <c r="HTN37" s="267"/>
      <c r="HTO37" s="267"/>
      <c r="HTP37" s="267"/>
      <c r="HTQ37" s="267"/>
      <c r="HTR37" s="267"/>
      <c r="HTS37" s="267"/>
      <c r="HTT37" s="267"/>
      <c r="HTU37" s="267"/>
      <c r="HTV37" s="267"/>
      <c r="HTW37" s="267"/>
      <c r="HTX37" s="267"/>
      <c r="HTY37" s="267"/>
      <c r="HTZ37" s="267"/>
      <c r="HUA37" s="267"/>
      <c r="HUB37" s="267"/>
      <c r="HUC37" s="267"/>
      <c r="HUD37" s="267"/>
      <c r="HUE37" s="267"/>
      <c r="HUF37" s="267"/>
      <c r="HUG37" s="267"/>
      <c r="HUH37" s="267"/>
      <c r="HUI37" s="267"/>
      <c r="HUJ37" s="267"/>
      <c r="HUK37" s="267"/>
      <c r="HUL37" s="267"/>
      <c r="HUM37" s="267"/>
      <c r="HUN37" s="267"/>
      <c r="HUO37" s="267"/>
      <c r="HUP37" s="267"/>
      <c r="HUQ37" s="267"/>
      <c r="HUR37" s="267"/>
      <c r="HUS37" s="267"/>
      <c r="HUT37" s="267"/>
      <c r="HUU37" s="267"/>
      <c r="HUV37" s="267"/>
      <c r="HUW37" s="267"/>
      <c r="HUX37" s="267"/>
      <c r="HUY37" s="267"/>
      <c r="HUZ37" s="267"/>
      <c r="HVA37" s="267"/>
      <c r="HVB37" s="267"/>
      <c r="HVC37" s="267"/>
      <c r="HVD37" s="267"/>
      <c r="HVE37" s="267"/>
      <c r="HVF37" s="267"/>
      <c r="HVG37" s="267"/>
      <c r="HVH37" s="267"/>
      <c r="HVI37" s="267"/>
      <c r="HVJ37" s="267"/>
      <c r="HVK37" s="267"/>
      <c r="HVL37" s="267"/>
      <c r="HVM37" s="267"/>
      <c r="HVN37" s="267"/>
      <c r="HVO37" s="267"/>
      <c r="HVP37" s="267"/>
      <c r="HVQ37" s="267"/>
      <c r="HVR37" s="267"/>
      <c r="HVS37" s="267"/>
      <c r="HVT37" s="267"/>
      <c r="HVU37" s="267"/>
      <c r="HVV37" s="267"/>
      <c r="HVW37" s="267"/>
      <c r="HVX37" s="267"/>
      <c r="HVY37" s="267"/>
      <c r="HVZ37" s="267"/>
      <c r="HWA37" s="267"/>
      <c r="HWB37" s="267"/>
      <c r="HWC37" s="267"/>
      <c r="HWD37" s="267"/>
      <c r="HWE37" s="267"/>
      <c r="HWF37" s="267"/>
      <c r="HWG37" s="267"/>
      <c r="HWH37" s="267"/>
      <c r="HWI37" s="267"/>
      <c r="HWJ37" s="267"/>
      <c r="HWK37" s="267"/>
      <c r="HWL37" s="267"/>
      <c r="HWM37" s="267"/>
      <c r="HWN37" s="267"/>
      <c r="HWO37" s="267"/>
      <c r="HWP37" s="267"/>
      <c r="HWQ37" s="267"/>
      <c r="HWR37" s="267"/>
      <c r="HWS37" s="267"/>
      <c r="HWT37" s="267"/>
      <c r="HWU37" s="267"/>
      <c r="HWV37" s="267"/>
      <c r="HWW37" s="267"/>
      <c r="HWX37" s="267"/>
      <c r="HWY37" s="267"/>
      <c r="HWZ37" s="267"/>
      <c r="HXA37" s="267"/>
      <c r="HXB37" s="267"/>
      <c r="HXC37" s="267"/>
      <c r="HXD37" s="267"/>
      <c r="HXE37" s="267"/>
      <c r="HXF37" s="267"/>
      <c r="HXG37" s="267"/>
      <c r="HXH37" s="267"/>
      <c r="HXI37" s="267"/>
      <c r="HXJ37" s="267"/>
      <c r="HXK37" s="267"/>
      <c r="HXL37" s="267"/>
      <c r="HXM37" s="267"/>
      <c r="HXN37" s="267"/>
      <c r="HXO37" s="267"/>
      <c r="HXP37" s="267"/>
      <c r="HXQ37" s="267"/>
      <c r="HXR37" s="267"/>
      <c r="HXS37" s="267"/>
      <c r="HXT37" s="267"/>
      <c r="HXU37" s="267"/>
      <c r="HXV37" s="267"/>
      <c r="HXW37" s="267"/>
      <c r="HXX37" s="267"/>
      <c r="HXY37" s="267"/>
      <c r="HXZ37" s="267"/>
      <c r="HYA37" s="267"/>
      <c r="HYB37" s="267"/>
      <c r="HYC37" s="267"/>
      <c r="HYD37" s="267"/>
      <c r="HYE37" s="267"/>
      <c r="HYF37" s="267"/>
      <c r="HYG37" s="267"/>
      <c r="HYH37" s="267"/>
      <c r="HYI37" s="267"/>
      <c r="HYJ37" s="267"/>
      <c r="HYK37" s="267"/>
      <c r="HYL37" s="267"/>
      <c r="HYM37" s="267"/>
      <c r="HYN37" s="267"/>
      <c r="HYO37" s="267"/>
      <c r="HYP37" s="267"/>
      <c r="HYQ37" s="267"/>
      <c r="HYR37" s="267"/>
      <c r="HYS37" s="267"/>
      <c r="HYT37" s="267"/>
      <c r="HYU37" s="267"/>
      <c r="HYV37" s="267"/>
      <c r="HYW37" s="267"/>
      <c r="HYX37" s="267"/>
      <c r="HYY37" s="267"/>
      <c r="HYZ37" s="267"/>
      <c r="HZA37" s="267"/>
      <c r="HZB37" s="267"/>
      <c r="HZC37" s="267"/>
      <c r="HZD37" s="267"/>
      <c r="HZE37" s="267"/>
      <c r="HZF37" s="267"/>
      <c r="HZG37" s="267"/>
      <c r="HZH37" s="267"/>
      <c r="HZI37" s="267"/>
      <c r="HZJ37" s="267"/>
      <c r="HZK37" s="267"/>
      <c r="HZL37" s="267"/>
      <c r="HZM37" s="267"/>
      <c r="HZN37" s="267"/>
      <c r="HZO37" s="267"/>
      <c r="HZP37" s="267"/>
      <c r="HZQ37" s="267"/>
      <c r="HZR37" s="267"/>
      <c r="HZS37" s="267"/>
      <c r="HZT37" s="267"/>
      <c r="HZU37" s="267"/>
      <c r="HZV37" s="267"/>
      <c r="HZW37" s="267"/>
      <c r="HZX37" s="267"/>
      <c r="HZY37" s="267"/>
      <c r="HZZ37" s="267"/>
      <c r="IAA37" s="267"/>
      <c r="IAB37" s="267"/>
      <c r="IAC37" s="267"/>
      <c r="IAD37" s="267"/>
      <c r="IAE37" s="267"/>
      <c r="IAF37" s="267"/>
      <c r="IAG37" s="267"/>
      <c r="IAH37" s="267"/>
      <c r="IAI37" s="267"/>
      <c r="IAJ37" s="267"/>
      <c r="IAK37" s="267"/>
      <c r="IAL37" s="267"/>
      <c r="IAM37" s="267"/>
      <c r="IAN37" s="267"/>
      <c r="IAO37" s="267"/>
      <c r="IAP37" s="267"/>
      <c r="IAQ37" s="267"/>
      <c r="IAR37" s="267"/>
      <c r="IAS37" s="267"/>
      <c r="IAT37" s="267"/>
      <c r="IAU37" s="267"/>
      <c r="IAV37" s="267"/>
      <c r="IAW37" s="267"/>
      <c r="IAX37" s="267"/>
      <c r="IAY37" s="267"/>
      <c r="IAZ37" s="267"/>
      <c r="IBA37" s="267"/>
      <c r="IBB37" s="267"/>
      <c r="IBC37" s="267"/>
      <c r="IBD37" s="267"/>
      <c r="IBE37" s="267"/>
      <c r="IBF37" s="267"/>
      <c r="IBG37" s="267"/>
      <c r="IBH37" s="267"/>
      <c r="IBI37" s="267"/>
      <c r="IBJ37" s="267"/>
      <c r="IBK37" s="267"/>
      <c r="IBL37" s="267"/>
      <c r="IBM37" s="267"/>
      <c r="IBN37" s="267"/>
      <c r="IBO37" s="267"/>
      <c r="IBP37" s="267"/>
      <c r="IBQ37" s="267"/>
      <c r="IBR37" s="267"/>
      <c r="IBS37" s="267"/>
      <c r="IBT37" s="267"/>
      <c r="IBU37" s="267"/>
      <c r="IBV37" s="267"/>
      <c r="IBW37" s="267"/>
      <c r="IBX37" s="267"/>
      <c r="IBY37" s="267"/>
      <c r="IBZ37" s="267"/>
      <c r="ICA37" s="267"/>
      <c r="ICB37" s="267"/>
      <c r="ICC37" s="267"/>
      <c r="ICD37" s="267"/>
      <c r="ICE37" s="267"/>
      <c r="ICF37" s="267"/>
      <c r="ICG37" s="267"/>
      <c r="ICH37" s="267"/>
      <c r="ICI37" s="267"/>
      <c r="ICJ37" s="267"/>
      <c r="ICK37" s="267"/>
      <c r="ICL37" s="267"/>
      <c r="ICM37" s="267"/>
      <c r="ICN37" s="267"/>
      <c r="ICO37" s="267"/>
      <c r="ICP37" s="267"/>
      <c r="ICQ37" s="267"/>
      <c r="ICR37" s="267"/>
      <c r="ICS37" s="267"/>
      <c r="ICT37" s="267"/>
      <c r="ICU37" s="267"/>
      <c r="ICV37" s="267"/>
      <c r="ICW37" s="267"/>
      <c r="ICX37" s="267"/>
      <c r="ICY37" s="267"/>
      <c r="ICZ37" s="267"/>
      <c r="IDA37" s="267"/>
      <c r="IDB37" s="267"/>
      <c r="IDC37" s="267"/>
      <c r="IDD37" s="267"/>
      <c r="IDE37" s="267"/>
      <c r="IDF37" s="267"/>
      <c r="IDG37" s="267"/>
      <c r="IDH37" s="267"/>
      <c r="IDI37" s="267"/>
      <c r="IDJ37" s="267"/>
      <c r="IDK37" s="267"/>
      <c r="IDL37" s="267"/>
      <c r="IDM37" s="267"/>
      <c r="IDN37" s="267"/>
      <c r="IDO37" s="267"/>
      <c r="IDP37" s="267"/>
      <c r="IDQ37" s="267"/>
      <c r="IDR37" s="267"/>
      <c r="IDS37" s="267"/>
      <c r="IDT37" s="267"/>
      <c r="IDU37" s="267"/>
      <c r="IDV37" s="267"/>
      <c r="IDW37" s="267"/>
      <c r="IDX37" s="267"/>
      <c r="IDY37" s="267"/>
      <c r="IDZ37" s="267"/>
      <c r="IEA37" s="267"/>
      <c r="IEB37" s="267"/>
      <c r="IEC37" s="267"/>
      <c r="IED37" s="267"/>
      <c r="IEE37" s="267"/>
      <c r="IEF37" s="267"/>
      <c r="IEG37" s="267"/>
      <c r="IEH37" s="267"/>
      <c r="IEI37" s="267"/>
      <c r="IEJ37" s="267"/>
      <c r="IEK37" s="267"/>
      <c r="IEL37" s="267"/>
      <c r="IEM37" s="267"/>
      <c r="IEN37" s="267"/>
      <c r="IEO37" s="267"/>
      <c r="IEP37" s="267"/>
      <c r="IEQ37" s="267"/>
      <c r="IER37" s="267"/>
      <c r="IES37" s="267"/>
      <c r="IET37" s="267"/>
      <c r="IEU37" s="267"/>
      <c r="IEV37" s="267"/>
      <c r="IEW37" s="267"/>
      <c r="IEX37" s="267"/>
      <c r="IEY37" s="267"/>
      <c r="IEZ37" s="267"/>
      <c r="IFA37" s="267"/>
      <c r="IFB37" s="267"/>
      <c r="IFC37" s="267"/>
      <c r="IFD37" s="267"/>
      <c r="IFE37" s="267"/>
      <c r="IFF37" s="267"/>
      <c r="IFG37" s="267"/>
      <c r="IFH37" s="267"/>
      <c r="IFI37" s="267"/>
      <c r="IFJ37" s="267"/>
      <c r="IFK37" s="267"/>
      <c r="IFL37" s="267"/>
      <c r="IFM37" s="267"/>
      <c r="IFN37" s="267"/>
      <c r="IFO37" s="267"/>
      <c r="IFP37" s="267"/>
      <c r="IFQ37" s="267"/>
      <c r="IFR37" s="267"/>
      <c r="IFS37" s="267"/>
      <c r="IFT37" s="267"/>
      <c r="IFU37" s="267"/>
      <c r="IFV37" s="267"/>
      <c r="IFW37" s="267"/>
      <c r="IFX37" s="267"/>
      <c r="IFY37" s="267"/>
      <c r="IFZ37" s="267"/>
      <c r="IGA37" s="267"/>
      <c r="IGB37" s="267"/>
      <c r="IGC37" s="267"/>
      <c r="IGD37" s="267"/>
      <c r="IGE37" s="267"/>
      <c r="IGF37" s="267"/>
      <c r="IGG37" s="267"/>
      <c r="IGH37" s="267"/>
      <c r="IGI37" s="267"/>
      <c r="IGJ37" s="267"/>
      <c r="IGK37" s="267"/>
      <c r="IGL37" s="267"/>
      <c r="IGM37" s="267"/>
      <c r="IGN37" s="267"/>
      <c r="IGO37" s="267"/>
      <c r="IGP37" s="267"/>
      <c r="IGQ37" s="267"/>
      <c r="IGR37" s="267"/>
      <c r="IGS37" s="267"/>
      <c r="IGT37" s="267"/>
      <c r="IGU37" s="267"/>
      <c r="IGV37" s="267"/>
      <c r="IGW37" s="267"/>
      <c r="IGX37" s="267"/>
      <c r="IGY37" s="267"/>
      <c r="IGZ37" s="267"/>
      <c r="IHA37" s="267"/>
      <c r="IHB37" s="267"/>
      <c r="IHC37" s="267"/>
      <c r="IHD37" s="267"/>
      <c r="IHE37" s="267"/>
      <c r="IHF37" s="267"/>
      <c r="IHG37" s="267"/>
      <c r="IHH37" s="267"/>
      <c r="IHI37" s="267"/>
      <c r="IHJ37" s="267"/>
      <c r="IHK37" s="267"/>
      <c r="IHL37" s="267"/>
      <c r="IHM37" s="267"/>
      <c r="IHN37" s="267"/>
      <c r="IHO37" s="267"/>
      <c r="IHP37" s="267"/>
      <c r="IHQ37" s="267"/>
      <c r="IHR37" s="267"/>
      <c r="IHS37" s="267"/>
      <c r="IHT37" s="267"/>
      <c r="IHU37" s="267"/>
      <c r="IHV37" s="267"/>
      <c r="IHW37" s="267"/>
      <c r="IHX37" s="267"/>
      <c r="IHY37" s="267"/>
      <c r="IHZ37" s="267"/>
      <c r="IIA37" s="267"/>
      <c r="IIB37" s="267"/>
      <c r="IIC37" s="267"/>
      <c r="IID37" s="267"/>
      <c r="IIE37" s="267"/>
      <c r="IIF37" s="267"/>
      <c r="IIG37" s="267"/>
      <c r="IIH37" s="267"/>
      <c r="III37" s="267"/>
      <c r="IIJ37" s="267"/>
      <c r="IIK37" s="267"/>
      <c r="IIL37" s="267"/>
      <c r="IIM37" s="267"/>
      <c r="IIN37" s="267"/>
      <c r="IIO37" s="267"/>
      <c r="IIP37" s="267"/>
      <c r="IIQ37" s="267"/>
      <c r="IIR37" s="267"/>
      <c r="IIS37" s="267"/>
      <c r="IIT37" s="267"/>
      <c r="IIU37" s="267"/>
      <c r="IIV37" s="267"/>
      <c r="IIW37" s="267"/>
      <c r="IIX37" s="267"/>
      <c r="IIY37" s="267"/>
      <c r="IIZ37" s="267"/>
      <c r="IJA37" s="267"/>
      <c r="IJB37" s="267"/>
      <c r="IJC37" s="267"/>
      <c r="IJD37" s="267"/>
      <c r="IJE37" s="267"/>
      <c r="IJF37" s="267"/>
      <c r="IJG37" s="267"/>
      <c r="IJH37" s="267"/>
      <c r="IJI37" s="267"/>
      <c r="IJJ37" s="267"/>
      <c r="IJK37" s="267"/>
      <c r="IJL37" s="267"/>
      <c r="IJM37" s="267"/>
      <c r="IJN37" s="267"/>
      <c r="IJO37" s="267"/>
      <c r="IJP37" s="267"/>
      <c r="IJQ37" s="267"/>
      <c r="IJR37" s="267"/>
      <c r="IJS37" s="267"/>
      <c r="IJT37" s="267"/>
      <c r="IJU37" s="267"/>
      <c r="IJV37" s="267"/>
      <c r="IJW37" s="267"/>
      <c r="IJX37" s="267"/>
      <c r="IJY37" s="267"/>
      <c r="IJZ37" s="267"/>
      <c r="IKA37" s="267"/>
      <c r="IKB37" s="267"/>
      <c r="IKC37" s="267"/>
      <c r="IKD37" s="267"/>
      <c r="IKE37" s="267"/>
      <c r="IKF37" s="267"/>
      <c r="IKG37" s="267"/>
      <c r="IKH37" s="267"/>
      <c r="IKI37" s="267"/>
      <c r="IKJ37" s="267"/>
      <c r="IKK37" s="267"/>
      <c r="IKL37" s="267"/>
      <c r="IKM37" s="267"/>
      <c r="IKN37" s="267"/>
      <c r="IKO37" s="267"/>
      <c r="IKP37" s="267"/>
      <c r="IKQ37" s="267"/>
      <c r="IKR37" s="267"/>
      <c r="IKS37" s="267"/>
      <c r="IKT37" s="267"/>
      <c r="IKU37" s="267"/>
      <c r="IKV37" s="267"/>
      <c r="IKW37" s="267"/>
      <c r="IKX37" s="267"/>
      <c r="IKY37" s="267"/>
      <c r="IKZ37" s="267"/>
      <c r="ILA37" s="267"/>
      <c r="ILB37" s="267"/>
      <c r="ILC37" s="267"/>
      <c r="ILD37" s="267"/>
      <c r="ILE37" s="267"/>
      <c r="ILF37" s="267"/>
      <c r="ILG37" s="267"/>
      <c r="ILH37" s="267"/>
      <c r="ILI37" s="267"/>
      <c r="ILJ37" s="267"/>
      <c r="ILK37" s="267"/>
      <c r="ILL37" s="267"/>
      <c r="ILM37" s="267"/>
      <c r="ILN37" s="267"/>
      <c r="ILO37" s="267"/>
      <c r="ILP37" s="267"/>
      <c r="ILQ37" s="267"/>
      <c r="ILR37" s="267"/>
      <c r="ILS37" s="267"/>
      <c r="ILT37" s="267"/>
      <c r="ILU37" s="267"/>
      <c r="ILV37" s="267"/>
      <c r="ILW37" s="267"/>
      <c r="ILX37" s="267"/>
      <c r="ILY37" s="267"/>
      <c r="ILZ37" s="267"/>
      <c r="IMA37" s="267"/>
      <c r="IMB37" s="267"/>
      <c r="IMC37" s="267"/>
      <c r="IMD37" s="267"/>
      <c r="IME37" s="267"/>
      <c r="IMF37" s="267"/>
      <c r="IMG37" s="267"/>
      <c r="IMH37" s="267"/>
      <c r="IMI37" s="267"/>
      <c r="IMJ37" s="267"/>
      <c r="IMK37" s="267"/>
      <c r="IML37" s="267"/>
      <c r="IMM37" s="267"/>
      <c r="IMN37" s="267"/>
      <c r="IMO37" s="267"/>
      <c r="IMP37" s="267"/>
      <c r="IMQ37" s="267"/>
      <c r="IMR37" s="267"/>
      <c r="IMS37" s="267"/>
      <c r="IMT37" s="267"/>
      <c r="IMU37" s="267"/>
      <c r="IMV37" s="267"/>
      <c r="IMW37" s="267"/>
      <c r="IMX37" s="267"/>
      <c r="IMY37" s="267"/>
      <c r="IMZ37" s="267"/>
      <c r="INA37" s="267"/>
      <c r="INB37" s="267"/>
      <c r="INC37" s="267"/>
      <c r="IND37" s="267"/>
      <c r="INE37" s="267"/>
      <c r="INF37" s="267"/>
      <c r="ING37" s="267"/>
      <c r="INH37" s="267"/>
      <c r="INI37" s="267"/>
      <c r="INJ37" s="267"/>
      <c r="INK37" s="267"/>
      <c r="INL37" s="267"/>
      <c r="INM37" s="267"/>
      <c r="INN37" s="267"/>
      <c r="INO37" s="267"/>
      <c r="INP37" s="267"/>
      <c r="INQ37" s="267"/>
      <c r="INR37" s="267"/>
      <c r="INS37" s="267"/>
      <c r="INT37" s="267"/>
      <c r="INU37" s="267"/>
      <c r="INV37" s="267"/>
      <c r="INW37" s="267"/>
      <c r="INX37" s="267"/>
      <c r="INY37" s="267"/>
      <c r="INZ37" s="267"/>
      <c r="IOA37" s="267"/>
      <c r="IOB37" s="267"/>
      <c r="IOC37" s="267"/>
      <c r="IOD37" s="267"/>
      <c r="IOE37" s="267"/>
      <c r="IOF37" s="267"/>
      <c r="IOG37" s="267"/>
      <c r="IOH37" s="267"/>
      <c r="IOI37" s="267"/>
      <c r="IOJ37" s="267"/>
      <c r="IOK37" s="267"/>
      <c r="IOL37" s="267"/>
      <c r="IOM37" s="267"/>
      <c r="ION37" s="267"/>
      <c r="IOO37" s="267"/>
      <c r="IOP37" s="267"/>
      <c r="IOQ37" s="267"/>
      <c r="IOR37" s="267"/>
      <c r="IOS37" s="267"/>
      <c r="IOT37" s="267"/>
      <c r="IOU37" s="267"/>
      <c r="IOV37" s="267"/>
      <c r="IOW37" s="267"/>
      <c r="IOX37" s="267"/>
      <c r="IOY37" s="267"/>
      <c r="IOZ37" s="267"/>
      <c r="IPA37" s="267"/>
      <c r="IPB37" s="267"/>
      <c r="IPC37" s="267"/>
      <c r="IPD37" s="267"/>
      <c r="IPE37" s="267"/>
      <c r="IPF37" s="267"/>
      <c r="IPG37" s="267"/>
      <c r="IPH37" s="267"/>
      <c r="IPI37" s="267"/>
      <c r="IPJ37" s="267"/>
      <c r="IPK37" s="267"/>
      <c r="IPL37" s="267"/>
      <c r="IPM37" s="267"/>
      <c r="IPN37" s="267"/>
      <c r="IPO37" s="267"/>
      <c r="IPP37" s="267"/>
      <c r="IPQ37" s="267"/>
      <c r="IPR37" s="267"/>
      <c r="IPS37" s="267"/>
      <c r="IPT37" s="267"/>
      <c r="IPU37" s="267"/>
      <c r="IPV37" s="267"/>
      <c r="IPW37" s="267"/>
      <c r="IPX37" s="267"/>
      <c r="IPY37" s="267"/>
      <c r="IPZ37" s="267"/>
      <c r="IQA37" s="267"/>
      <c r="IQB37" s="267"/>
      <c r="IQC37" s="267"/>
      <c r="IQD37" s="267"/>
      <c r="IQE37" s="267"/>
      <c r="IQF37" s="267"/>
      <c r="IQG37" s="267"/>
      <c r="IQH37" s="267"/>
      <c r="IQI37" s="267"/>
      <c r="IQJ37" s="267"/>
      <c r="IQK37" s="267"/>
      <c r="IQL37" s="267"/>
      <c r="IQM37" s="267"/>
      <c r="IQN37" s="267"/>
      <c r="IQO37" s="267"/>
      <c r="IQP37" s="267"/>
      <c r="IQQ37" s="267"/>
      <c r="IQR37" s="267"/>
      <c r="IQS37" s="267"/>
      <c r="IQT37" s="267"/>
      <c r="IQU37" s="267"/>
      <c r="IQV37" s="267"/>
      <c r="IQW37" s="267"/>
      <c r="IQX37" s="267"/>
      <c r="IQY37" s="267"/>
      <c r="IQZ37" s="267"/>
      <c r="IRA37" s="267"/>
      <c r="IRB37" s="267"/>
      <c r="IRC37" s="267"/>
      <c r="IRD37" s="267"/>
      <c r="IRE37" s="267"/>
      <c r="IRF37" s="267"/>
      <c r="IRG37" s="267"/>
      <c r="IRH37" s="267"/>
      <c r="IRI37" s="267"/>
      <c r="IRJ37" s="267"/>
      <c r="IRK37" s="267"/>
      <c r="IRL37" s="267"/>
      <c r="IRM37" s="267"/>
      <c r="IRN37" s="267"/>
      <c r="IRO37" s="267"/>
      <c r="IRP37" s="267"/>
      <c r="IRQ37" s="267"/>
      <c r="IRR37" s="267"/>
      <c r="IRS37" s="267"/>
      <c r="IRT37" s="267"/>
      <c r="IRU37" s="267"/>
      <c r="IRV37" s="267"/>
      <c r="IRW37" s="267"/>
      <c r="IRX37" s="267"/>
      <c r="IRY37" s="267"/>
      <c r="IRZ37" s="267"/>
      <c r="ISA37" s="267"/>
      <c r="ISB37" s="267"/>
      <c r="ISC37" s="267"/>
      <c r="ISD37" s="267"/>
      <c r="ISE37" s="267"/>
      <c r="ISF37" s="267"/>
      <c r="ISG37" s="267"/>
      <c r="ISH37" s="267"/>
      <c r="ISI37" s="267"/>
      <c r="ISJ37" s="267"/>
      <c r="ISK37" s="267"/>
      <c r="ISL37" s="267"/>
      <c r="ISM37" s="267"/>
      <c r="ISN37" s="267"/>
      <c r="ISO37" s="267"/>
      <c r="ISP37" s="267"/>
      <c r="ISQ37" s="267"/>
      <c r="ISR37" s="267"/>
      <c r="ISS37" s="267"/>
      <c r="IST37" s="267"/>
      <c r="ISU37" s="267"/>
      <c r="ISV37" s="267"/>
      <c r="ISW37" s="267"/>
      <c r="ISX37" s="267"/>
      <c r="ISY37" s="267"/>
      <c r="ISZ37" s="267"/>
      <c r="ITA37" s="267"/>
      <c r="ITB37" s="267"/>
      <c r="ITC37" s="267"/>
      <c r="ITD37" s="267"/>
      <c r="ITE37" s="267"/>
      <c r="ITF37" s="267"/>
      <c r="ITG37" s="267"/>
      <c r="ITH37" s="267"/>
      <c r="ITI37" s="267"/>
      <c r="ITJ37" s="267"/>
      <c r="ITK37" s="267"/>
      <c r="ITL37" s="267"/>
      <c r="ITM37" s="267"/>
      <c r="ITN37" s="267"/>
      <c r="ITO37" s="267"/>
      <c r="ITP37" s="267"/>
      <c r="ITQ37" s="267"/>
      <c r="ITR37" s="267"/>
      <c r="ITS37" s="267"/>
      <c r="ITT37" s="267"/>
      <c r="ITU37" s="267"/>
      <c r="ITV37" s="267"/>
      <c r="ITW37" s="267"/>
      <c r="ITX37" s="267"/>
      <c r="ITY37" s="267"/>
      <c r="ITZ37" s="267"/>
      <c r="IUA37" s="267"/>
      <c r="IUB37" s="267"/>
      <c r="IUC37" s="267"/>
      <c r="IUD37" s="267"/>
      <c r="IUE37" s="267"/>
      <c r="IUF37" s="267"/>
      <c r="IUG37" s="267"/>
      <c r="IUH37" s="267"/>
      <c r="IUI37" s="267"/>
      <c r="IUJ37" s="267"/>
      <c r="IUK37" s="267"/>
      <c r="IUL37" s="267"/>
      <c r="IUM37" s="267"/>
      <c r="IUN37" s="267"/>
      <c r="IUO37" s="267"/>
      <c r="IUP37" s="267"/>
      <c r="IUQ37" s="267"/>
      <c r="IUR37" s="267"/>
      <c r="IUS37" s="267"/>
      <c r="IUT37" s="267"/>
      <c r="IUU37" s="267"/>
      <c r="IUV37" s="267"/>
      <c r="IUW37" s="267"/>
      <c r="IUX37" s="267"/>
      <c r="IUY37" s="267"/>
      <c r="IUZ37" s="267"/>
      <c r="IVA37" s="267"/>
      <c r="IVB37" s="267"/>
      <c r="IVC37" s="267"/>
      <c r="IVD37" s="267"/>
      <c r="IVE37" s="267"/>
      <c r="IVF37" s="267"/>
      <c r="IVG37" s="267"/>
      <c r="IVH37" s="267"/>
      <c r="IVI37" s="267"/>
      <c r="IVJ37" s="267"/>
      <c r="IVK37" s="267"/>
      <c r="IVL37" s="267"/>
      <c r="IVM37" s="267"/>
      <c r="IVN37" s="267"/>
      <c r="IVO37" s="267"/>
      <c r="IVP37" s="267"/>
      <c r="IVQ37" s="267"/>
      <c r="IVR37" s="267"/>
      <c r="IVS37" s="267"/>
      <c r="IVT37" s="267"/>
      <c r="IVU37" s="267"/>
      <c r="IVV37" s="267"/>
      <c r="IVW37" s="267"/>
      <c r="IVX37" s="267"/>
      <c r="IVY37" s="267"/>
      <c r="IVZ37" s="267"/>
      <c r="IWA37" s="267"/>
      <c r="IWB37" s="267"/>
      <c r="IWC37" s="267"/>
      <c r="IWD37" s="267"/>
      <c r="IWE37" s="267"/>
      <c r="IWF37" s="267"/>
      <c r="IWG37" s="267"/>
      <c r="IWH37" s="267"/>
      <c r="IWI37" s="267"/>
      <c r="IWJ37" s="267"/>
      <c r="IWK37" s="267"/>
      <c r="IWL37" s="267"/>
      <c r="IWM37" s="267"/>
      <c r="IWN37" s="267"/>
      <c r="IWO37" s="267"/>
      <c r="IWP37" s="267"/>
      <c r="IWQ37" s="267"/>
      <c r="IWR37" s="267"/>
      <c r="IWS37" s="267"/>
      <c r="IWT37" s="267"/>
      <c r="IWU37" s="267"/>
      <c r="IWV37" s="267"/>
      <c r="IWW37" s="267"/>
      <c r="IWX37" s="267"/>
      <c r="IWY37" s="267"/>
      <c r="IWZ37" s="267"/>
      <c r="IXA37" s="267"/>
      <c r="IXB37" s="267"/>
      <c r="IXC37" s="267"/>
      <c r="IXD37" s="267"/>
      <c r="IXE37" s="267"/>
      <c r="IXF37" s="267"/>
      <c r="IXG37" s="267"/>
      <c r="IXH37" s="267"/>
      <c r="IXI37" s="267"/>
      <c r="IXJ37" s="267"/>
      <c r="IXK37" s="267"/>
      <c r="IXL37" s="267"/>
      <c r="IXM37" s="267"/>
      <c r="IXN37" s="267"/>
      <c r="IXO37" s="267"/>
      <c r="IXP37" s="267"/>
      <c r="IXQ37" s="267"/>
      <c r="IXR37" s="267"/>
      <c r="IXS37" s="267"/>
      <c r="IXT37" s="267"/>
      <c r="IXU37" s="267"/>
      <c r="IXV37" s="267"/>
      <c r="IXW37" s="267"/>
      <c r="IXX37" s="267"/>
      <c r="IXY37" s="267"/>
      <c r="IXZ37" s="267"/>
      <c r="IYA37" s="267"/>
      <c r="IYB37" s="267"/>
      <c r="IYC37" s="267"/>
      <c r="IYD37" s="267"/>
      <c r="IYE37" s="267"/>
      <c r="IYF37" s="267"/>
      <c r="IYG37" s="267"/>
      <c r="IYH37" s="267"/>
      <c r="IYI37" s="267"/>
      <c r="IYJ37" s="267"/>
      <c r="IYK37" s="267"/>
      <c r="IYL37" s="267"/>
      <c r="IYM37" s="267"/>
      <c r="IYN37" s="267"/>
      <c r="IYO37" s="267"/>
      <c r="IYP37" s="267"/>
      <c r="IYQ37" s="267"/>
      <c r="IYR37" s="267"/>
      <c r="IYS37" s="267"/>
      <c r="IYT37" s="267"/>
      <c r="IYU37" s="267"/>
      <c r="IYV37" s="267"/>
      <c r="IYW37" s="267"/>
      <c r="IYX37" s="267"/>
      <c r="IYY37" s="267"/>
      <c r="IYZ37" s="267"/>
      <c r="IZA37" s="267"/>
      <c r="IZB37" s="267"/>
      <c r="IZC37" s="267"/>
      <c r="IZD37" s="267"/>
      <c r="IZE37" s="267"/>
      <c r="IZF37" s="267"/>
      <c r="IZG37" s="267"/>
      <c r="IZH37" s="267"/>
      <c r="IZI37" s="267"/>
      <c r="IZJ37" s="267"/>
      <c r="IZK37" s="267"/>
      <c r="IZL37" s="267"/>
      <c r="IZM37" s="267"/>
      <c r="IZN37" s="267"/>
      <c r="IZO37" s="267"/>
      <c r="IZP37" s="267"/>
      <c r="IZQ37" s="267"/>
      <c r="IZR37" s="267"/>
      <c r="IZS37" s="267"/>
      <c r="IZT37" s="267"/>
      <c r="IZU37" s="267"/>
      <c r="IZV37" s="267"/>
      <c r="IZW37" s="267"/>
      <c r="IZX37" s="267"/>
      <c r="IZY37" s="267"/>
      <c r="IZZ37" s="267"/>
      <c r="JAA37" s="267"/>
      <c r="JAB37" s="267"/>
      <c r="JAC37" s="267"/>
      <c r="JAD37" s="267"/>
      <c r="JAE37" s="267"/>
      <c r="JAF37" s="267"/>
      <c r="JAG37" s="267"/>
      <c r="JAH37" s="267"/>
      <c r="JAI37" s="267"/>
      <c r="JAJ37" s="267"/>
      <c r="JAK37" s="267"/>
      <c r="JAL37" s="267"/>
      <c r="JAM37" s="267"/>
      <c r="JAN37" s="267"/>
      <c r="JAO37" s="267"/>
      <c r="JAP37" s="267"/>
      <c r="JAQ37" s="267"/>
      <c r="JAR37" s="267"/>
      <c r="JAS37" s="267"/>
      <c r="JAT37" s="267"/>
      <c r="JAU37" s="267"/>
      <c r="JAV37" s="267"/>
      <c r="JAW37" s="267"/>
      <c r="JAX37" s="267"/>
      <c r="JAY37" s="267"/>
      <c r="JAZ37" s="267"/>
      <c r="JBA37" s="267"/>
      <c r="JBB37" s="267"/>
      <c r="JBC37" s="267"/>
      <c r="JBD37" s="267"/>
      <c r="JBE37" s="267"/>
      <c r="JBF37" s="267"/>
      <c r="JBG37" s="267"/>
      <c r="JBH37" s="267"/>
      <c r="JBI37" s="267"/>
      <c r="JBJ37" s="267"/>
      <c r="JBK37" s="267"/>
      <c r="JBL37" s="267"/>
      <c r="JBM37" s="267"/>
      <c r="JBN37" s="267"/>
      <c r="JBO37" s="267"/>
      <c r="JBP37" s="267"/>
      <c r="JBQ37" s="267"/>
      <c r="JBR37" s="267"/>
      <c r="JBS37" s="267"/>
      <c r="JBT37" s="267"/>
      <c r="JBU37" s="267"/>
      <c r="JBV37" s="267"/>
      <c r="JBW37" s="267"/>
      <c r="JBX37" s="267"/>
      <c r="JBY37" s="267"/>
      <c r="JBZ37" s="267"/>
      <c r="JCA37" s="267"/>
      <c r="JCB37" s="267"/>
      <c r="JCC37" s="267"/>
      <c r="JCD37" s="267"/>
      <c r="JCE37" s="267"/>
      <c r="JCF37" s="267"/>
      <c r="JCG37" s="267"/>
      <c r="JCH37" s="267"/>
      <c r="JCI37" s="267"/>
      <c r="JCJ37" s="267"/>
      <c r="JCK37" s="267"/>
      <c r="JCL37" s="267"/>
      <c r="JCM37" s="267"/>
      <c r="JCN37" s="267"/>
      <c r="JCO37" s="267"/>
      <c r="JCP37" s="267"/>
      <c r="JCQ37" s="267"/>
      <c r="JCR37" s="267"/>
      <c r="JCS37" s="267"/>
      <c r="JCT37" s="267"/>
      <c r="JCU37" s="267"/>
      <c r="JCV37" s="267"/>
      <c r="JCW37" s="267"/>
      <c r="JCX37" s="267"/>
      <c r="JCY37" s="267"/>
      <c r="JCZ37" s="267"/>
      <c r="JDA37" s="267"/>
      <c r="JDB37" s="267"/>
      <c r="JDC37" s="267"/>
      <c r="JDD37" s="267"/>
      <c r="JDE37" s="267"/>
      <c r="JDF37" s="267"/>
      <c r="JDG37" s="267"/>
      <c r="JDH37" s="267"/>
      <c r="JDI37" s="267"/>
      <c r="JDJ37" s="267"/>
      <c r="JDK37" s="267"/>
      <c r="JDL37" s="267"/>
      <c r="JDM37" s="267"/>
      <c r="JDN37" s="267"/>
      <c r="JDO37" s="267"/>
      <c r="JDP37" s="267"/>
      <c r="JDQ37" s="267"/>
      <c r="JDR37" s="267"/>
      <c r="JDS37" s="267"/>
      <c r="JDT37" s="267"/>
      <c r="JDU37" s="267"/>
      <c r="JDV37" s="267"/>
      <c r="JDW37" s="267"/>
      <c r="JDX37" s="267"/>
      <c r="JDY37" s="267"/>
      <c r="JDZ37" s="267"/>
      <c r="JEA37" s="267"/>
      <c r="JEB37" s="267"/>
      <c r="JEC37" s="267"/>
      <c r="JED37" s="267"/>
      <c r="JEE37" s="267"/>
      <c r="JEF37" s="267"/>
      <c r="JEG37" s="267"/>
      <c r="JEH37" s="267"/>
      <c r="JEI37" s="267"/>
      <c r="JEJ37" s="267"/>
      <c r="JEK37" s="267"/>
      <c r="JEL37" s="267"/>
      <c r="JEM37" s="267"/>
      <c r="JEN37" s="267"/>
      <c r="JEO37" s="267"/>
      <c r="JEP37" s="267"/>
      <c r="JEQ37" s="267"/>
      <c r="JER37" s="267"/>
      <c r="JES37" s="267"/>
      <c r="JET37" s="267"/>
      <c r="JEU37" s="267"/>
      <c r="JEV37" s="267"/>
      <c r="JEW37" s="267"/>
      <c r="JEX37" s="267"/>
      <c r="JEY37" s="267"/>
      <c r="JEZ37" s="267"/>
      <c r="JFA37" s="267"/>
      <c r="JFB37" s="267"/>
      <c r="JFC37" s="267"/>
      <c r="JFD37" s="267"/>
      <c r="JFE37" s="267"/>
      <c r="JFF37" s="267"/>
      <c r="JFG37" s="267"/>
      <c r="JFH37" s="267"/>
      <c r="JFI37" s="267"/>
      <c r="JFJ37" s="267"/>
      <c r="JFK37" s="267"/>
      <c r="JFL37" s="267"/>
      <c r="JFM37" s="267"/>
      <c r="JFN37" s="267"/>
      <c r="JFO37" s="267"/>
      <c r="JFP37" s="267"/>
      <c r="JFQ37" s="267"/>
      <c r="JFR37" s="267"/>
      <c r="JFS37" s="267"/>
      <c r="JFT37" s="267"/>
      <c r="JFU37" s="267"/>
      <c r="JFV37" s="267"/>
      <c r="JFW37" s="267"/>
      <c r="JFX37" s="267"/>
      <c r="JFY37" s="267"/>
      <c r="JFZ37" s="267"/>
      <c r="JGA37" s="267"/>
      <c r="JGB37" s="267"/>
      <c r="JGC37" s="267"/>
      <c r="JGD37" s="267"/>
      <c r="JGE37" s="267"/>
      <c r="JGF37" s="267"/>
      <c r="JGG37" s="267"/>
      <c r="JGH37" s="267"/>
      <c r="JGI37" s="267"/>
      <c r="JGJ37" s="267"/>
      <c r="JGK37" s="267"/>
      <c r="JGL37" s="267"/>
      <c r="JGM37" s="267"/>
      <c r="JGN37" s="267"/>
      <c r="JGO37" s="267"/>
      <c r="JGP37" s="267"/>
      <c r="JGQ37" s="267"/>
      <c r="JGR37" s="267"/>
      <c r="JGS37" s="267"/>
      <c r="JGT37" s="267"/>
      <c r="JGU37" s="267"/>
      <c r="JGV37" s="267"/>
      <c r="JGW37" s="267"/>
      <c r="JGX37" s="267"/>
      <c r="JGY37" s="267"/>
      <c r="JGZ37" s="267"/>
      <c r="JHA37" s="267"/>
      <c r="JHB37" s="267"/>
      <c r="JHC37" s="267"/>
      <c r="JHD37" s="267"/>
      <c r="JHE37" s="267"/>
      <c r="JHF37" s="267"/>
      <c r="JHG37" s="267"/>
      <c r="JHH37" s="267"/>
      <c r="JHI37" s="267"/>
      <c r="JHJ37" s="267"/>
      <c r="JHK37" s="267"/>
      <c r="JHL37" s="267"/>
      <c r="JHM37" s="267"/>
      <c r="JHN37" s="267"/>
      <c r="JHO37" s="267"/>
      <c r="JHP37" s="267"/>
      <c r="JHQ37" s="267"/>
      <c r="JHR37" s="267"/>
      <c r="JHS37" s="267"/>
      <c r="JHT37" s="267"/>
      <c r="JHU37" s="267"/>
      <c r="JHV37" s="267"/>
      <c r="JHW37" s="267"/>
      <c r="JHX37" s="267"/>
      <c r="JHY37" s="267"/>
      <c r="JHZ37" s="267"/>
      <c r="JIA37" s="267"/>
      <c r="JIB37" s="267"/>
      <c r="JIC37" s="267"/>
      <c r="JID37" s="267"/>
      <c r="JIE37" s="267"/>
      <c r="JIF37" s="267"/>
      <c r="JIG37" s="267"/>
      <c r="JIH37" s="267"/>
      <c r="JII37" s="267"/>
      <c r="JIJ37" s="267"/>
      <c r="JIK37" s="267"/>
      <c r="JIL37" s="267"/>
      <c r="JIM37" s="267"/>
      <c r="JIN37" s="267"/>
      <c r="JIO37" s="267"/>
      <c r="JIP37" s="267"/>
      <c r="JIQ37" s="267"/>
      <c r="JIR37" s="267"/>
      <c r="JIS37" s="267"/>
      <c r="JIT37" s="267"/>
      <c r="JIU37" s="267"/>
      <c r="JIV37" s="267"/>
      <c r="JIW37" s="267"/>
      <c r="JIX37" s="267"/>
      <c r="JIY37" s="267"/>
      <c r="JIZ37" s="267"/>
      <c r="JJA37" s="267"/>
      <c r="JJB37" s="267"/>
      <c r="JJC37" s="267"/>
      <c r="JJD37" s="267"/>
      <c r="JJE37" s="267"/>
      <c r="JJF37" s="267"/>
      <c r="JJG37" s="267"/>
      <c r="JJH37" s="267"/>
      <c r="JJI37" s="267"/>
      <c r="JJJ37" s="267"/>
      <c r="JJK37" s="267"/>
      <c r="JJL37" s="267"/>
      <c r="JJM37" s="267"/>
      <c r="JJN37" s="267"/>
      <c r="JJO37" s="267"/>
      <c r="JJP37" s="267"/>
      <c r="JJQ37" s="267"/>
      <c r="JJR37" s="267"/>
      <c r="JJS37" s="267"/>
      <c r="JJT37" s="267"/>
      <c r="JJU37" s="267"/>
      <c r="JJV37" s="267"/>
      <c r="JJW37" s="267"/>
      <c r="JJX37" s="267"/>
      <c r="JJY37" s="267"/>
      <c r="JJZ37" s="267"/>
      <c r="JKA37" s="267"/>
      <c r="JKB37" s="267"/>
      <c r="JKC37" s="267"/>
      <c r="JKD37" s="267"/>
      <c r="JKE37" s="267"/>
      <c r="JKF37" s="267"/>
      <c r="JKG37" s="267"/>
      <c r="JKH37" s="267"/>
      <c r="JKI37" s="267"/>
      <c r="JKJ37" s="267"/>
      <c r="JKK37" s="267"/>
      <c r="JKL37" s="267"/>
      <c r="JKM37" s="267"/>
      <c r="JKN37" s="267"/>
      <c r="JKO37" s="267"/>
      <c r="JKP37" s="267"/>
      <c r="JKQ37" s="267"/>
      <c r="JKR37" s="267"/>
      <c r="JKS37" s="267"/>
      <c r="JKT37" s="267"/>
      <c r="JKU37" s="267"/>
      <c r="JKV37" s="267"/>
      <c r="JKW37" s="267"/>
      <c r="JKX37" s="267"/>
      <c r="JKY37" s="267"/>
      <c r="JKZ37" s="267"/>
      <c r="JLA37" s="267"/>
      <c r="JLB37" s="267"/>
      <c r="JLC37" s="267"/>
      <c r="JLD37" s="267"/>
      <c r="JLE37" s="267"/>
      <c r="JLF37" s="267"/>
      <c r="JLG37" s="267"/>
      <c r="JLH37" s="267"/>
      <c r="JLI37" s="267"/>
      <c r="JLJ37" s="267"/>
      <c r="JLK37" s="267"/>
      <c r="JLL37" s="267"/>
      <c r="JLM37" s="267"/>
      <c r="JLN37" s="267"/>
      <c r="JLO37" s="267"/>
      <c r="JLP37" s="267"/>
      <c r="JLQ37" s="267"/>
      <c r="JLR37" s="267"/>
      <c r="JLS37" s="267"/>
      <c r="JLT37" s="267"/>
      <c r="JLU37" s="267"/>
      <c r="JLV37" s="267"/>
      <c r="JLW37" s="267"/>
      <c r="JLX37" s="267"/>
      <c r="JLY37" s="267"/>
      <c r="JLZ37" s="267"/>
      <c r="JMA37" s="267"/>
      <c r="JMB37" s="267"/>
      <c r="JMC37" s="267"/>
      <c r="JMD37" s="267"/>
      <c r="JME37" s="267"/>
      <c r="JMF37" s="267"/>
      <c r="JMG37" s="267"/>
      <c r="JMH37" s="267"/>
      <c r="JMI37" s="267"/>
      <c r="JMJ37" s="267"/>
      <c r="JMK37" s="267"/>
      <c r="JML37" s="267"/>
      <c r="JMM37" s="267"/>
      <c r="JMN37" s="267"/>
      <c r="JMO37" s="267"/>
      <c r="JMP37" s="267"/>
      <c r="JMQ37" s="267"/>
      <c r="JMR37" s="267"/>
      <c r="JMS37" s="267"/>
      <c r="JMT37" s="267"/>
      <c r="JMU37" s="267"/>
      <c r="JMV37" s="267"/>
      <c r="JMW37" s="267"/>
      <c r="JMX37" s="267"/>
      <c r="JMY37" s="267"/>
      <c r="JMZ37" s="267"/>
      <c r="JNA37" s="267"/>
      <c r="JNB37" s="267"/>
      <c r="JNC37" s="267"/>
      <c r="JND37" s="267"/>
      <c r="JNE37" s="267"/>
      <c r="JNF37" s="267"/>
      <c r="JNG37" s="267"/>
      <c r="JNH37" s="267"/>
      <c r="JNI37" s="267"/>
      <c r="JNJ37" s="267"/>
      <c r="JNK37" s="267"/>
      <c r="JNL37" s="267"/>
      <c r="JNM37" s="267"/>
      <c r="JNN37" s="267"/>
      <c r="JNO37" s="267"/>
      <c r="JNP37" s="267"/>
      <c r="JNQ37" s="267"/>
      <c r="JNR37" s="267"/>
      <c r="JNS37" s="267"/>
      <c r="JNT37" s="267"/>
      <c r="JNU37" s="267"/>
      <c r="JNV37" s="267"/>
      <c r="JNW37" s="267"/>
      <c r="JNX37" s="267"/>
      <c r="JNY37" s="267"/>
      <c r="JNZ37" s="267"/>
      <c r="JOA37" s="267"/>
      <c r="JOB37" s="267"/>
      <c r="JOC37" s="267"/>
      <c r="JOD37" s="267"/>
      <c r="JOE37" s="267"/>
      <c r="JOF37" s="267"/>
      <c r="JOG37" s="267"/>
      <c r="JOH37" s="267"/>
      <c r="JOI37" s="267"/>
      <c r="JOJ37" s="267"/>
      <c r="JOK37" s="267"/>
      <c r="JOL37" s="267"/>
      <c r="JOM37" s="267"/>
      <c r="JON37" s="267"/>
      <c r="JOO37" s="267"/>
      <c r="JOP37" s="267"/>
      <c r="JOQ37" s="267"/>
      <c r="JOR37" s="267"/>
      <c r="JOS37" s="267"/>
      <c r="JOT37" s="267"/>
      <c r="JOU37" s="267"/>
      <c r="JOV37" s="267"/>
      <c r="JOW37" s="267"/>
      <c r="JOX37" s="267"/>
      <c r="JOY37" s="267"/>
      <c r="JOZ37" s="267"/>
      <c r="JPA37" s="267"/>
      <c r="JPB37" s="267"/>
      <c r="JPC37" s="267"/>
      <c r="JPD37" s="267"/>
      <c r="JPE37" s="267"/>
      <c r="JPF37" s="267"/>
      <c r="JPG37" s="267"/>
      <c r="JPH37" s="267"/>
      <c r="JPI37" s="267"/>
      <c r="JPJ37" s="267"/>
      <c r="JPK37" s="267"/>
      <c r="JPL37" s="267"/>
      <c r="JPM37" s="267"/>
      <c r="JPN37" s="267"/>
      <c r="JPO37" s="267"/>
      <c r="JPP37" s="267"/>
      <c r="JPQ37" s="267"/>
      <c r="JPR37" s="267"/>
      <c r="JPS37" s="267"/>
      <c r="JPT37" s="267"/>
      <c r="JPU37" s="267"/>
      <c r="JPV37" s="267"/>
      <c r="JPW37" s="267"/>
      <c r="JPX37" s="267"/>
      <c r="JPY37" s="267"/>
      <c r="JPZ37" s="267"/>
      <c r="JQA37" s="267"/>
      <c r="JQB37" s="267"/>
      <c r="JQC37" s="267"/>
      <c r="JQD37" s="267"/>
      <c r="JQE37" s="267"/>
      <c r="JQF37" s="267"/>
      <c r="JQG37" s="267"/>
      <c r="JQH37" s="267"/>
      <c r="JQI37" s="267"/>
      <c r="JQJ37" s="267"/>
      <c r="JQK37" s="267"/>
      <c r="JQL37" s="267"/>
      <c r="JQM37" s="267"/>
      <c r="JQN37" s="267"/>
      <c r="JQO37" s="267"/>
      <c r="JQP37" s="267"/>
      <c r="JQQ37" s="267"/>
      <c r="JQR37" s="267"/>
      <c r="JQS37" s="267"/>
      <c r="JQT37" s="267"/>
      <c r="JQU37" s="267"/>
      <c r="JQV37" s="267"/>
      <c r="JQW37" s="267"/>
      <c r="JQX37" s="267"/>
      <c r="JQY37" s="267"/>
      <c r="JQZ37" s="267"/>
      <c r="JRA37" s="267"/>
      <c r="JRB37" s="267"/>
      <c r="JRC37" s="267"/>
      <c r="JRD37" s="267"/>
      <c r="JRE37" s="267"/>
      <c r="JRF37" s="267"/>
      <c r="JRG37" s="267"/>
      <c r="JRH37" s="267"/>
      <c r="JRI37" s="267"/>
      <c r="JRJ37" s="267"/>
      <c r="JRK37" s="267"/>
      <c r="JRL37" s="267"/>
      <c r="JRM37" s="267"/>
      <c r="JRN37" s="267"/>
      <c r="JRO37" s="267"/>
      <c r="JRP37" s="267"/>
      <c r="JRQ37" s="267"/>
      <c r="JRR37" s="267"/>
      <c r="JRS37" s="267"/>
      <c r="JRT37" s="267"/>
      <c r="JRU37" s="267"/>
      <c r="JRV37" s="267"/>
      <c r="JRW37" s="267"/>
      <c r="JRX37" s="267"/>
      <c r="JRY37" s="267"/>
      <c r="JRZ37" s="267"/>
      <c r="JSA37" s="267"/>
      <c r="JSB37" s="267"/>
      <c r="JSC37" s="267"/>
      <c r="JSD37" s="267"/>
      <c r="JSE37" s="267"/>
      <c r="JSF37" s="267"/>
      <c r="JSG37" s="267"/>
      <c r="JSH37" s="267"/>
      <c r="JSI37" s="267"/>
      <c r="JSJ37" s="267"/>
      <c r="JSK37" s="267"/>
      <c r="JSL37" s="267"/>
      <c r="JSM37" s="267"/>
      <c r="JSN37" s="267"/>
      <c r="JSO37" s="267"/>
      <c r="JSP37" s="267"/>
      <c r="JSQ37" s="267"/>
      <c r="JSR37" s="267"/>
      <c r="JSS37" s="267"/>
      <c r="JST37" s="267"/>
      <c r="JSU37" s="267"/>
      <c r="JSV37" s="267"/>
      <c r="JSW37" s="267"/>
      <c r="JSX37" s="267"/>
      <c r="JSY37" s="267"/>
      <c r="JSZ37" s="267"/>
      <c r="JTA37" s="267"/>
      <c r="JTB37" s="267"/>
      <c r="JTC37" s="267"/>
      <c r="JTD37" s="267"/>
      <c r="JTE37" s="267"/>
      <c r="JTF37" s="267"/>
      <c r="JTG37" s="267"/>
      <c r="JTH37" s="267"/>
      <c r="JTI37" s="267"/>
      <c r="JTJ37" s="267"/>
      <c r="JTK37" s="267"/>
      <c r="JTL37" s="267"/>
      <c r="JTM37" s="267"/>
      <c r="JTN37" s="267"/>
      <c r="JTO37" s="267"/>
      <c r="JTP37" s="267"/>
      <c r="JTQ37" s="267"/>
      <c r="JTR37" s="267"/>
      <c r="JTS37" s="267"/>
      <c r="JTT37" s="267"/>
      <c r="JTU37" s="267"/>
      <c r="JTV37" s="267"/>
      <c r="JTW37" s="267"/>
      <c r="JTX37" s="267"/>
      <c r="JTY37" s="267"/>
      <c r="JTZ37" s="267"/>
      <c r="JUA37" s="267"/>
      <c r="JUB37" s="267"/>
      <c r="JUC37" s="267"/>
      <c r="JUD37" s="267"/>
      <c r="JUE37" s="267"/>
      <c r="JUF37" s="267"/>
      <c r="JUG37" s="267"/>
      <c r="JUH37" s="267"/>
      <c r="JUI37" s="267"/>
      <c r="JUJ37" s="267"/>
      <c r="JUK37" s="267"/>
      <c r="JUL37" s="267"/>
      <c r="JUM37" s="267"/>
      <c r="JUN37" s="267"/>
      <c r="JUO37" s="267"/>
      <c r="JUP37" s="267"/>
      <c r="JUQ37" s="267"/>
      <c r="JUR37" s="267"/>
      <c r="JUS37" s="267"/>
      <c r="JUT37" s="267"/>
      <c r="JUU37" s="267"/>
      <c r="JUV37" s="267"/>
      <c r="JUW37" s="267"/>
      <c r="JUX37" s="267"/>
      <c r="JUY37" s="267"/>
      <c r="JUZ37" s="267"/>
      <c r="JVA37" s="267"/>
      <c r="JVB37" s="267"/>
      <c r="JVC37" s="267"/>
      <c r="JVD37" s="267"/>
      <c r="JVE37" s="267"/>
      <c r="JVF37" s="267"/>
      <c r="JVG37" s="267"/>
      <c r="JVH37" s="267"/>
      <c r="JVI37" s="267"/>
      <c r="JVJ37" s="267"/>
      <c r="JVK37" s="267"/>
      <c r="JVL37" s="267"/>
      <c r="JVM37" s="267"/>
      <c r="JVN37" s="267"/>
      <c r="JVO37" s="267"/>
      <c r="JVP37" s="267"/>
      <c r="JVQ37" s="267"/>
      <c r="JVR37" s="267"/>
      <c r="JVS37" s="267"/>
      <c r="JVT37" s="267"/>
      <c r="JVU37" s="267"/>
      <c r="JVV37" s="267"/>
      <c r="JVW37" s="267"/>
      <c r="JVX37" s="267"/>
      <c r="JVY37" s="267"/>
      <c r="JVZ37" s="267"/>
      <c r="JWA37" s="267"/>
      <c r="JWB37" s="267"/>
      <c r="JWC37" s="267"/>
      <c r="JWD37" s="267"/>
      <c r="JWE37" s="267"/>
      <c r="JWF37" s="267"/>
      <c r="JWG37" s="267"/>
      <c r="JWH37" s="267"/>
      <c r="JWI37" s="267"/>
      <c r="JWJ37" s="267"/>
      <c r="JWK37" s="267"/>
      <c r="JWL37" s="267"/>
      <c r="JWM37" s="267"/>
      <c r="JWN37" s="267"/>
      <c r="JWO37" s="267"/>
      <c r="JWP37" s="267"/>
      <c r="JWQ37" s="267"/>
      <c r="JWR37" s="267"/>
      <c r="JWS37" s="267"/>
      <c r="JWT37" s="267"/>
      <c r="JWU37" s="267"/>
      <c r="JWV37" s="267"/>
      <c r="JWW37" s="267"/>
      <c r="JWX37" s="267"/>
      <c r="JWY37" s="267"/>
      <c r="JWZ37" s="267"/>
      <c r="JXA37" s="267"/>
      <c r="JXB37" s="267"/>
      <c r="JXC37" s="267"/>
      <c r="JXD37" s="267"/>
      <c r="JXE37" s="267"/>
      <c r="JXF37" s="267"/>
      <c r="JXG37" s="267"/>
      <c r="JXH37" s="267"/>
      <c r="JXI37" s="267"/>
      <c r="JXJ37" s="267"/>
      <c r="JXK37" s="267"/>
      <c r="JXL37" s="267"/>
      <c r="JXM37" s="267"/>
      <c r="JXN37" s="267"/>
      <c r="JXO37" s="267"/>
      <c r="JXP37" s="267"/>
      <c r="JXQ37" s="267"/>
      <c r="JXR37" s="267"/>
      <c r="JXS37" s="267"/>
      <c r="JXT37" s="267"/>
      <c r="JXU37" s="267"/>
      <c r="JXV37" s="267"/>
      <c r="JXW37" s="267"/>
      <c r="JXX37" s="267"/>
      <c r="JXY37" s="267"/>
      <c r="JXZ37" s="267"/>
      <c r="JYA37" s="267"/>
      <c r="JYB37" s="267"/>
      <c r="JYC37" s="267"/>
      <c r="JYD37" s="267"/>
      <c r="JYE37" s="267"/>
      <c r="JYF37" s="267"/>
      <c r="JYG37" s="267"/>
      <c r="JYH37" s="267"/>
      <c r="JYI37" s="267"/>
      <c r="JYJ37" s="267"/>
      <c r="JYK37" s="267"/>
      <c r="JYL37" s="267"/>
      <c r="JYM37" s="267"/>
      <c r="JYN37" s="267"/>
      <c r="JYO37" s="267"/>
      <c r="JYP37" s="267"/>
      <c r="JYQ37" s="267"/>
      <c r="JYR37" s="267"/>
      <c r="JYS37" s="267"/>
      <c r="JYT37" s="267"/>
      <c r="JYU37" s="267"/>
      <c r="JYV37" s="267"/>
      <c r="JYW37" s="267"/>
      <c r="JYX37" s="267"/>
      <c r="JYY37" s="267"/>
      <c r="JYZ37" s="267"/>
      <c r="JZA37" s="267"/>
      <c r="JZB37" s="267"/>
      <c r="JZC37" s="267"/>
      <c r="JZD37" s="267"/>
      <c r="JZE37" s="267"/>
      <c r="JZF37" s="267"/>
      <c r="JZG37" s="267"/>
      <c r="JZH37" s="267"/>
      <c r="JZI37" s="267"/>
      <c r="JZJ37" s="267"/>
      <c r="JZK37" s="267"/>
      <c r="JZL37" s="267"/>
      <c r="JZM37" s="267"/>
      <c r="JZN37" s="267"/>
      <c r="JZO37" s="267"/>
      <c r="JZP37" s="267"/>
      <c r="JZQ37" s="267"/>
      <c r="JZR37" s="267"/>
      <c r="JZS37" s="267"/>
      <c r="JZT37" s="267"/>
      <c r="JZU37" s="267"/>
      <c r="JZV37" s="267"/>
      <c r="JZW37" s="267"/>
      <c r="JZX37" s="267"/>
      <c r="JZY37" s="267"/>
      <c r="JZZ37" s="267"/>
      <c r="KAA37" s="267"/>
      <c r="KAB37" s="267"/>
      <c r="KAC37" s="267"/>
      <c r="KAD37" s="267"/>
      <c r="KAE37" s="267"/>
      <c r="KAF37" s="267"/>
      <c r="KAG37" s="267"/>
      <c r="KAH37" s="267"/>
      <c r="KAI37" s="267"/>
      <c r="KAJ37" s="267"/>
      <c r="KAK37" s="267"/>
      <c r="KAL37" s="267"/>
      <c r="KAM37" s="267"/>
      <c r="KAN37" s="267"/>
      <c r="KAO37" s="267"/>
      <c r="KAP37" s="267"/>
      <c r="KAQ37" s="267"/>
      <c r="KAR37" s="267"/>
      <c r="KAS37" s="267"/>
      <c r="KAT37" s="267"/>
      <c r="KAU37" s="267"/>
      <c r="KAV37" s="267"/>
      <c r="KAW37" s="267"/>
      <c r="KAX37" s="267"/>
      <c r="KAY37" s="267"/>
      <c r="KAZ37" s="267"/>
      <c r="KBA37" s="267"/>
      <c r="KBB37" s="267"/>
      <c r="KBC37" s="267"/>
      <c r="KBD37" s="267"/>
      <c r="KBE37" s="267"/>
      <c r="KBF37" s="267"/>
      <c r="KBG37" s="267"/>
      <c r="KBH37" s="267"/>
      <c r="KBI37" s="267"/>
      <c r="KBJ37" s="267"/>
      <c r="KBK37" s="267"/>
      <c r="KBL37" s="267"/>
      <c r="KBM37" s="267"/>
      <c r="KBN37" s="267"/>
      <c r="KBO37" s="267"/>
      <c r="KBP37" s="267"/>
      <c r="KBQ37" s="267"/>
      <c r="KBR37" s="267"/>
      <c r="KBS37" s="267"/>
      <c r="KBT37" s="267"/>
      <c r="KBU37" s="267"/>
      <c r="KBV37" s="267"/>
      <c r="KBW37" s="267"/>
      <c r="KBX37" s="267"/>
      <c r="KBY37" s="267"/>
      <c r="KBZ37" s="267"/>
      <c r="KCA37" s="267"/>
      <c r="KCB37" s="267"/>
      <c r="KCC37" s="267"/>
      <c r="KCD37" s="267"/>
      <c r="KCE37" s="267"/>
      <c r="KCF37" s="267"/>
      <c r="KCG37" s="267"/>
      <c r="KCH37" s="267"/>
      <c r="KCI37" s="267"/>
      <c r="KCJ37" s="267"/>
      <c r="KCK37" s="267"/>
      <c r="KCL37" s="267"/>
      <c r="KCM37" s="267"/>
      <c r="KCN37" s="267"/>
      <c r="KCO37" s="267"/>
      <c r="KCP37" s="267"/>
      <c r="KCQ37" s="267"/>
      <c r="KCR37" s="267"/>
      <c r="KCS37" s="267"/>
      <c r="KCT37" s="267"/>
      <c r="KCU37" s="267"/>
      <c r="KCV37" s="267"/>
      <c r="KCW37" s="267"/>
      <c r="KCX37" s="267"/>
      <c r="KCY37" s="267"/>
      <c r="KCZ37" s="267"/>
      <c r="KDA37" s="267"/>
      <c r="KDB37" s="267"/>
      <c r="KDC37" s="267"/>
      <c r="KDD37" s="267"/>
      <c r="KDE37" s="267"/>
      <c r="KDF37" s="267"/>
      <c r="KDG37" s="267"/>
      <c r="KDH37" s="267"/>
      <c r="KDI37" s="267"/>
      <c r="KDJ37" s="267"/>
      <c r="KDK37" s="267"/>
      <c r="KDL37" s="267"/>
      <c r="KDM37" s="267"/>
      <c r="KDN37" s="267"/>
      <c r="KDO37" s="267"/>
      <c r="KDP37" s="267"/>
      <c r="KDQ37" s="267"/>
      <c r="KDR37" s="267"/>
      <c r="KDS37" s="267"/>
      <c r="KDT37" s="267"/>
      <c r="KDU37" s="267"/>
      <c r="KDV37" s="267"/>
      <c r="KDW37" s="267"/>
      <c r="KDX37" s="267"/>
      <c r="KDY37" s="267"/>
      <c r="KDZ37" s="267"/>
      <c r="KEA37" s="267"/>
      <c r="KEB37" s="267"/>
      <c r="KEC37" s="267"/>
      <c r="KED37" s="267"/>
      <c r="KEE37" s="267"/>
      <c r="KEF37" s="267"/>
      <c r="KEG37" s="267"/>
      <c r="KEH37" s="267"/>
      <c r="KEI37" s="267"/>
      <c r="KEJ37" s="267"/>
      <c r="KEK37" s="267"/>
      <c r="KEL37" s="267"/>
      <c r="KEM37" s="267"/>
      <c r="KEN37" s="267"/>
      <c r="KEO37" s="267"/>
      <c r="KEP37" s="267"/>
      <c r="KEQ37" s="267"/>
      <c r="KER37" s="267"/>
      <c r="KES37" s="267"/>
      <c r="KET37" s="267"/>
      <c r="KEU37" s="267"/>
      <c r="KEV37" s="267"/>
      <c r="KEW37" s="267"/>
      <c r="KEX37" s="267"/>
      <c r="KEY37" s="267"/>
      <c r="KEZ37" s="267"/>
      <c r="KFA37" s="267"/>
      <c r="KFB37" s="267"/>
      <c r="KFC37" s="267"/>
      <c r="KFD37" s="267"/>
      <c r="KFE37" s="267"/>
      <c r="KFF37" s="267"/>
      <c r="KFG37" s="267"/>
      <c r="KFH37" s="267"/>
      <c r="KFI37" s="267"/>
      <c r="KFJ37" s="267"/>
      <c r="KFK37" s="267"/>
      <c r="KFL37" s="267"/>
      <c r="KFM37" s="267"/>
      <c r="KFN37" s="267"/>
      <c r="KFO37" s="267"/>
      <c r="KFP37" s="267"/>
      <c r="KFQ37" s="267"/>
      <c r="KFR37" s="267"/>
      <c r="KFS37" s="267"/>
      <c r="KFT37" s="267"/>
      <c r="KFU37" s="267"/>
      <c r="KFV37" s="267"/>
      <c r="KFW37" s="267"/>
      <c r="KFX37" s="267"/>
      <c r="KFY37" s="267"/>
      <c r="KFZ37" s="267"/>
      <c r="KGA37" s="267"/>
      <c r="KGB37" s="267"/>
      <c r="KGC37" s="267"/>
      <c r="KGD37" s="267"/>
      <c r="KGE37" s="267"/>
      <c r="KGF37" s="267"/>
      <c r="KGG37" s="267"/>
      <c r="KGH37" s="267"/>
      <c r="KGI37" s="267"/>
      <c r="KGJ37" s="267"/>
      <c r="KGK37" s="267"/>
      <c r="KGL37" s="267"/>
      <c r="KGM37" s="267"/>
      <c r="KGN37" s="267"/>
      <c r="KGO37" s="267"/>
      <c r="KGP37" s="267"/>
      <c r="KGQ37" s="267"/>
      <c r="KGR37" s="267"/>
      <c r="KGS37" s="267"/>
      <c r="KGT37" s="267"/>
      <c r="KGU37" s="267"/>
      <c r="KGV37" s="267"/>
      <c r="KGW37" s="267"/>
      <c r="KGX37" s="267"/>
      <c r="KGY37" s="267"/>
      <c r="KGZ37" s="267"/>
      <c r="KHA37" s="267"/>
      <c r="KHB37" s="267"/>
      <c r="KHC37" s="267"/>
      <c r="KHD37" s="267"/>
      <c r="KHE37" s="267"/>
      <c r="KHF37" s="267"/>
      <c r="KHG37" s="267"/>
      <c r="KHH37" s="267"/>
      <c r="KHI37" s="267"/>
      <c r="KHJ37" s="267"/>
      <c r="KHK37" s="267"/>
      <c r="KHL37" s="267"/>
      <c r="KHM37" s="267"/>
      <c r="KHN37" s="267"/>
      <c r="KHO37" s="267"/>
      <c r="KHP37" s="267"/>
      <c r="KHQ37" s="267"/>
      <c r="KHR37" s="267"/>
      <c r="KHS37" s="267"/>
      <c r="KHT37" s="267"/>
      <c r="KHU37" s="267"/>
      <c r="KHV37" s="267"/>
      <c r="KHW37" s="267"/>
      <c r="KHX37" s="267"/>
      <c r="KHY37" s="267"/>
      <c r="KHZ37" s="267"/>
      <c r="KIA37" s="267"/>
      <c r="KIB37" s="267"/>
      <c r="KIC37" s="267"/>
      <c r="KID37" s="267"/>
      <c r="KIE37" s="267"/>
      <c r="KIF37" s="267"/>
      <c r="KIG37" s="267"/>
      <c r="KIH37" s="267"/>
      <c r="KII37" s="267"/>
      <c r="KIJ37" s="267"/>
      <c r="KIK37" s="267"/>
      <c r="KIL37" s="267"/>
      <c r="KIM37" s="267"/>
      <c r="KIN37" s="267"/>
      <c r="KIO37" s="267"/>
      <c r="KIP37" s="267"/>
      <c r="KIQ37" s="267"/>
      <c r="KIR37" s="267"/>
      <c r="KIS37" s="267"/>
      <c r="KIT37" s="267"/>
      <c r="KIU37" s="267"/>
      <c r="KIV37" s="267"/>
      <c r="KIW37" s="267"/>
      <c r="KIX37" s="267"/>
      <c r="KIY37" s="267"/>
      <c r="KIZ37" s="267"/>
      <c r="KJA37" s="267"/>
      <c r="KJB37" s="267"/>
      <c r="KJC37" s="267"/>
      <c r="KJD37" s="267"/>
      <c r="KJE37" s="267"/>
      <c r="KJF37" s="267"/>
      <c r="KJG37" s="267"/>
      <c r="KJH37" s="267"/>
      <c r="KJI37" s="267"/>
      <c r="KJJ37" s="267"/>
      <c r="KJK37" s="267"/>
      <c r="KJL37" s="267"/>
      <c r="KJM37" s="267"/>
      <c r="KJN37" s="267"/>
      <c r="KJO37" s="267"/>
      <c r="KJP37" s="267"/>
      <c r="KJQ37" s="267"/>
      <c r="KJR37" s="267"/>
      <c r="KJS37" s="267"/>
      <c r="KJT37" s="267"/>
      <c r="KJU37" s="267"/>
      <c r="KJV37" s="267"/>
      <c r="KJW37" s="267"/>
      <c r="KJX37" s="267"/>
      <c r="KJY37" s="267"/>
      <c r="KJZ37" s="267"/>
      <c r="KKA37" s="267"/>
      <c r="KKB37" s="267"/>
      <c r="KKC37" s="267"/>
      <c r="KKD37" s="267"/>
      <c r="KKE37" s="267"/>
      <c r="KKF37" s="267"/>
      <c r="KKG37" s="267"/>
      <c r="KKH37" s="267"/>
      <c r="KKI37" s="267"/>
      <c r="KKJ37" s="267"/>
      <c r="KKK37" s="267"/>
      <c r="KKL37" s="267"/>
      <c r="KKM37" s="267"/>
      <c r="KKN37" s="267"/>
      <c r="KKO37" s="267"/>
      <c r="KKP37" s="267"/>
      <c r="KKQ37" s="267"/>
      <c r="KKR37" s="267"/>
      <c r="KKS37" s="267"/>
      <c r="KKT37" s="267"/>
      <c r="KKU37" s="267"/>
      <c r="KKV37" s="267"/>
      <c r="KKW37" s="267"/>
      <c r="KKX37" s="267"/>
      <c r="KKY37" s="267"/>
      <c r="KKZ37" s="267"/>
      <c r="KLA37" s="267"/>
      <c r="KLB37" s="267"/>
      <c r="KLC37" s="267"/>
      <c r="KLD37" s="267"/>
      <c r="KLE37" s="267"/>
      <c r="KLF37" s="267"/>
      <c r="KLG37" s="267"/>
      <c r="KLH37" s="267"/>
      <c r="KLI37" s="267"/>
      <c r="KLJ37" s="267"/>
      <c r="KLK37" s="267"/>
      <c r="KLL37" s="267"/>
      <c r="KLM37" s="267"/>
      <c r="KLN37" s="267"/>
      <c r="KLO37" s="267"/>
      <c r="KLP37" s="267"/>
      <c r="KLQ37" s="267"/>
      <c r="KLR37" s="267"/>
      <c r="KLS37" s="267"/>
      <c r="KLT37" s="267"/>
      <c r="KLU37" s="267"/>
      <c r="KLV37" s="267"/>
      <c r="KLW37" s="267"/>
      <c r="KLX37" s="267"/>
      <c r="KLY37" s="267"/>
      <c r="KLZ37" s="267"/>
      <c r="KMA37" s="267"/>
      <c r="KMB37" s="267"/>
      <c r="KMC37" s="267"/>
      <c r="KMD37" s="267"/>
      <c r="KME37" s="267"/>
      <c r="KMF37" s="267"/>
      <c r="KMG37" s="267"/>
      <c r="KMH37" s="267"/>
      <c r="KMI37" s="267"/>
      <c r="KMJ37" s="267"/>
      <c r="KMK37" s="267"/>
      <c r="KML37" s="267"/>
      <c r="KMM37" s="267"/>
      <c r="KMN37" s="267"/>
      <c r="KMO37" s="267"/>
      <c r="KMP37" s="267"/>
      <c r="KMQ37" s="267"/>
      <c r="KMR37" s="267"/>
      <c r="KMS37" s="267"/>
      <c r="KMT37" s="267"/>
      <c r="KMU37" s="267"/>
      <c r="KMV37" s="267"/>
      <c r="KMW37" s="267"/>
      <c r="KMX37" s="267"/>
      <c r="KMY37" s="267"/>
      <c r="KMZ37" s="267"/>
      <c r="KNA37" s="267"/>
      <c r="KNB37" s="267"/>
      <c r="KNC37" s="267"/>
      <c r="KND37" s="267"/>
      <c r="KNE37" s="267"/>
      <c r="KNF37" s="267"/>
      <c r="KNG37" s="267"/>
      <c r="KNH37" s="267"/>
      <c r="KNI37" s="267"/>
      <c r="KNJ37" s="267"/>
      <c r="KNK37" s="267"/>
      <c r="KNL37" s="267"/>
      <c r="KNM37" s="267"/>
      <c r="KNN37" s="267"/>
      <c r="KNO37" s="267"/>
      <c r="KNP37" s="267"/>
      <c r="KNQ37" s="267"/>
      <c r="KNR37" s="267"/>
      <c r="KNS37" s="267"/>
      <c r="KNT37" s="267"/>
      <c r="KNU37" s="267"/>
      <c r="KNV37" s="267"/>
      <c r="KNW37" s="267"/>
      <c r="KNX37" s="267"/>
      <c r="KNY37" s="267"/>
      <c r="KNZ37" s="267"/>
      <c r="KOA37" s="267"/>
      <c r="KOB37" s="267"/>
      <c r="KOC37" s="267"/>
      <c r="KOD37" s="267"/>
      <c r="KOE37" s="267"/>
      <c r="KOF37" s="267"/>
      <c r="KOG37" s="267"/>
      <c r="KOH37" s="267"/>
      <c r="KOI37" s="267"/>
      <c r="KOJ37" s="267"/>
      <c r="KOK37" s="267"/>
      <c r="KOL37" s="267"/>
      <c r="KOM37" s="267"/>
      <c r="KON37" s="267"/>
      <c r="KOO37" s="267"/>
      <c r="KOP37" s="267"/>
      <c r="KOQ37" s="267"/>
      <c r="KOR37" s="267"/>
      <c r="KOS37" s="267"/>
      <c r="KOT37" s="267"/>
      <c r="KOU37" s="267"/>
      <c r="KOV37" s="267"/>
      <c r="KOW37" s="267"/>
      <c r="KOX37" s="267"/>
      <c r="KOY37" s="267"/>
      <c r="KOZ37" s="267"/>
      <c r="KPA37" s="267"/>
      <c r="KPB37" s="267"/>
      <c r="KPC37" s="267"/>
      <c r="KPD37" s="267"/>
      <c r="KPE37" s="267"/>
      <c r="KPF37" s="267"/>
      <c r="KPG37" s="267"/>
      <c r="KPH37" s="267"/>
      <c r="KPI37" s="267"/>
      <c r="KPJ37" s="267"/>
      <c r="KPK37" s="267"/>
      <c r="KPL37" s="267"/>
      <c r="KPM37" s="267"/>
      <c r="KPN37" s="267"/>
      <c r="KPO37" s="267"/>
      <c r="KPP37" s="267"/>
      <c r="KPQ37" s="267"/>
      <c r="KPR37" s="267"/>
      <c r="KPS37" s="267"/>
      <c r="KPT37" s="267"/>
      <c r="KPU37" s="267"/>
      <c r="KPV37" s="267"/>
      <c r="KPW37" s="267"/>
      <c r="KPX37" s="267"/>
      <c r="KPY37" s="267"/>
      <c r="KPZ37" s="267"/>
      <c r="KQA37" s="267"/>
      <c r="KQB37" s="267"/>
      <c r="KQC37" s="267"/>
      <c r="KQD37" s="267"/>
      <c r="KQE37" s="267"/>
      <c r="KQF37" s="267"/>
      <c r="KQG37" s="267"/>
      <c r="KQH37" s="267"/>
      <c r="KQI37" s="267"/>
      <c r="KQJ37" s="267"/>
      <c r="KQK37" s="267"/>
      <c r="KQL37" s="267"/>
      <c r="KQM37" s="267"/>
      <c r="KQN37" s="267"/>
      <c r="KQO37" s="267"/>
      <c r="KQP37" s="267"/>
      <c r="KQQ37" s="267"/>
      <c r="KQR37" s="267"/>
      <c r="KQS37" s="267"/>
      <c r="KQT37" s="267"/>
      <c r="KQU37" s="267"/>
      <c r="KQV37" s="267"/>
      <c r="KQW37" s="267"/>
      <c r="KQX37" s="267"/>
      <c r="KQY37" s="267"/>
      <c r="KQZ37" s="267"/>
      <c r="KRA37" s="267"/>
      <c r="KRB37" s="267"/>
      <c r="KRC37" s="267"/>
      <c r="KRD37" s="267"/>
      <c r="KRE37" s="267"/>
      <c r="KRF37" s="267"/>
      <c r="KRG37" s="267"/>
      <c r="KRH37" s="267"/>
      <c r="KRI37" s="267"/>
      <c r="KRJ37" s="267"/>
      <c r="KRK37" s="267"/>
      <c r="KRL37" s="267"/>
      <c r="KRM37" s="267"/>
      <c r="KRN37" s="267"/>
      <c r="KRO37" s="267"/>
      <c r="KRP37" s="267"/>
      <c r="KRQ37" s="267"/>
      <c r="KRR37" s="267"/>
      <c r="KRS37" s="267"/>
      <c r="KRT37" s="267"/>
      <c r="KRU37" s="267"/>
      <c r="KRV37" s="267"/>
      <c r="KRW37" s="267"/>
      <c r="KRX37" s="267"/>
      <c r="KRY37" s="267"/>
      <c r="KRZ37" s="267"/>
      <c r="KSA37" s="267"/>
      <c r="KSB37" s="267"/>
      <c r="KSC37" s="267"/>
      <c r="KSD37" s="267"/>
      <c r="KSE37" s="267"/>
      <c r="KSF37" s="267"/>
      <c r="KSG37" s="267"/>
      <c r="KSH37" s="267"/>
      <c r="KSI37" s="267"/>
      <c r="KSJ37" s="267"/>
      <c r="KSK37" s="267"/>
      <c r="KSL37" s="267"/>
      <c r="KSM37" s="267"/>
      <c r="KSN37" s="267"/>
      <c r="KSO37" s="267"/>
      <c r="KSP37" s="267"/>
      <c r="KSQ37" s="267"/>
      <c r="KSR37" s="267"/>
      <c r="KSS37" s="267"/>
      <c r="KST37" s="267"/>
      <c r="KSU37" s="267"/>
      <c r="KSV37" s="267"/>
      <c r="KSW37" s="267"/>
      <c r="KSX37" s="267"/>
      <c r="KSY37" s="267"/>
      <c r="KSZ37" s="267"/>
      <c r="KTA37" s="267"/>
      <c r="KTB37" s="267"/>
      <c r="KTC37" s="267"/>
      <c r="KTD37" s="267"/>
      <c r="KTE37" s="267"/>
      <c r="KTF37" s="267"/>
      <c r="KTG37" s="267"/>
      <c r="KTH37" s="267"/>
      <c r="KTI37" s="267"/>
      <c r="KTJ37" s="267"/>
      <c r="KTK37" s="267"/>
      <c r="KTL37" s="267"/>
      <c r="KTM37" s="267"/>
      <c r="KTN37" s="267"/>
      <c r="KTO37" s="267"/>
      <c r="KTP37" s="267"/>
      <c r="KTQ37" s="267"/>
      <c r="KTR37" s="267"/>
      <c r="KTS37" s="267"/>
      <c r="KTT37" s="267"/>
      <c r="KTU37" s="267"/>
      <c r="KTV37" s="267"/>
      <c r="KTW37" s="267"/>
      <c r="KTX37" s="267"/>
      <c r="KTY37" s="267"/>
      <c r="KTZ37" s="267"/>
      <c r="KUA37" s="267"/>
      <c r="KUB37" s="267"/>
      <c r="KUC37" s="267"/>
      <c r="KUD37" s="267"/>
      <c r="KUE37" s="267"/>
      <c r="KUF37" s="267"/>
      <c r="KUG37" s="267"/>
      <c r="KUH37" s="267"/>
      <c r="KUI37" s="267"/>
      <c r="KUJ37" s="267"/>
      <c r="KUK37" s="267"/>
      <c r="KUL37" s="267"/>
      <c r="KUM37" s="267"/>
      <c r="KUN37" s="267"/>
      <c r="KUO37" s="267"/>
      <c r="KUP37" s="267"/>
      <c r="KUQ37" s="267"/>
      <c r="KUR37" s="267"/>
      <c r="KUS37" s="267"/>
      <c r="KUT37" s="267"/>
      <c r="KUU37" s="267"/>
      <c r="KUV37" s="267"/>
      <c r="KUW37" s="267"/>
      <c r="KUX37" s="267"/>
      <c r="KUY37" s="267"/>
      <c r="KUZ37" s="267"/>
      <c r="KVA37" s="267"/>
      <c r="KVB37" s="267"/>
      <c r="KVC37" s="267"/>
      <c r="KVD37" s="267"/>
      <c r="KVE37" s="267"/>
      <c r="KVF37" s="267"/>
      <c r="KVG37" s="267"/>
      <c r="KVH37" s="267"/>
      <c r="KVI37" s="267"/>
      <c r="KVJ37" s="267"/>
      <c r="KVK37" s="267"/>
      <c r="KVL37" s="267"/>
      <c r="KVM37" s="267"/>
      <c r="KVN37" s="267"/>
      <c r="KVO37" s="267"/>
      <c r="KVP37" s="267"/>
      <c r="KVQ37" s="267"/>
      <c r="KVR37" s="267"/>
      <c r="KVS37" s="267"/>
      <c r="KVT37" s="267"/>
      <c r="KVU37" s="267"/>
      <c r="KVV37" s="267"/>
      <c r="KVW37" s="267"/>
      <c r="KVX37" s="267"/>
      <c r="KVY37" s="267"/>
      <c r="KVZ37" s="267"/>
      <c r="KWA37" s="267"/>
      <c r="KWB37" s="267"/>
      <c r="KWC37" s="267"/>
      <c r="KWD37" s="267"/>
      <c r="KWE37" s="267"/>
      <c r="KWF37" s="267"/>
      <c r="KWG37" s="267"/>
      <c r="KWH37" s="267"/>
      <c r="KWI37" s="267"/>
      <c r="KWJ37" s="267"/>
      <c r="KWK37" s="267"/>
      <c r="KWL37" s="267"/>
      <c r="KWM37" s="267"/>
      <c r="KWN37" s="267"/>
      <c r="KWO37" s="267"/>
      <c r="KWP37" s="267"/>
      <c r="KWQ37" s="267"/>
      <c r="KWR37" s="267"/>
      <c r="KWS37" s="267"/>
      <c r="KWT37" s="267"/>
      <c r="KWU37" s="267"/>
      <c r="KWV37" s="267"/>
      <c r="KWW37" s="267"/>
      <c r="KWX37" s="267"/>
      <c r="KWY37" s="267"/>
      <c r="KWZ37" s="267"/>
      <c r="KXA37" s="267"/>
      <c r="KXB37" s="267"/>
      <c r="KXC37" s="267"/>
      <c r="KXD37" s="267"/>
      <c r="KXE37" s="267"/>
      <c r="KXF37" s="267"/>
      <c r="KXG37" s="267"/>
      <c r="KXH37" s="267"/>
      <c r="KXI37" s="267"/>
      <c r="KXJ37" s="267"/>
      <c r="KXK37" s="267"/>
      <c r="KXL37" s="267"/>
      <c r="KXM37" s="267"/>
      <c r="KXN37" s="267"/>
      <c r="KXO37" s="267"/>
      <c r="KXP37" s="267"/>
      <c r="KXQ37" s="267"/>
      <c r="KXR37" s="267"/>
      <c r="KXS37" s="267"/>
      <c r="KXT37" s="267"/>
      <c r="KXU37" s="267"/>
      <c r="KXV37" s="267"/>
      <c r="KXW37" s="267"/>
      <c r="KXX37" s="267"/>
      <c r="KXY37" s="267"/>
      <c r="KXZ37" s="267"/>
      <c r="KYA37" s="267"/>
      <c r="KYB37" s="267"/>
      <c r="KYC37" s="267"/>
      <c r="KYD37" s="267"/>
      <c r="KYE37" s="267"/>
      <c r="KYF37" s="267"/>
      <c r="KYG37" s="267"/>
      <c r="KYH37" s="267"/>
      <c r="KYI37" s="267"/>
      <c r="KYJ37" s="267"/>
      <c r="KYK37" s="267"/>
      <c r="KYL37" s="267"/>
      <c r="KYM37" s="267"/>
      <c r="KYN37" s="267"/>
      <c r="KYO37" s="267"/>
      <c r="KYP37" s="267"/>
      <c r="KYQ37" s="267"/>
      <c r="KYR37" s="267"/>
      <c r="KYS37" s="267"/>
      <c r="KYT37" s="267"/>
      <c r="KYU37" s="267"/>
      <c r="KYV37" s="267"/>
      <c r="KYW37" s="267"/>
      <c r="KYX37" s="267"/>
      <c r="KYY37" s="267"/>
      <c r="KYZ37" s="267"/>
      <c r="KZA37" s="267"/>
      <c r="KZB37" s="267"/>
      <c r="KZC37" s="267"/>
      <c r="KZD37" s="267"/>
      <c r="KZE37" s="267"/>
      <c r="KZF37" s="267"/>
      <c r="KZG37" s="267"/>
      <c r="KZH37" s="267"/>
      <c r="KZI37" s="267"/>
      <c r="KZJ37" s="267"/>
      <c r="KZK37" s="267"/>
      <c r="KZL37" s="267"/>
      <c r="KZM37" s="267"/>
      <c r="KZN37" s="267"/>
      <c r="KZO37" s="267"/>
      <c r="KZP37" s="267"/>
      <c r="KZQ37" s="267"/>
      <c r="KZR37" s="267"/>
      <c r="KZS37" s="267"/>
      <c r="KZT37" s="267"/>
      <c r="KZU37" s="267"/>
      <c r="KZV37" s="267"/>
      <c r="KZW37" s="267"/>
      <c r="KZX37" s="267"/>
      <c r="KZY37" s="267"/>
      <c r="KZZ37" s="267"/>
      <c r="LAA37" s="267"/>
      <c r="LAB37" s="267"/>
      <c r="LAC37" s="267"/>
      <c r="LAD37" s="267"/>
      <c r="LAE37" s="267"/>
      <c r="LAF37" s="267"/>
      <c r="LAG37" s="267"/>
      <c r="LAH37" s="267"/>
      <c r="LAI37" s="267"/>
      <c r="LAJ37" s="267"/>
      <c r="LAK37" s="267"/>
      <c r="LAL37" s="267"/>
      <c r="LAM37" s="267"/>
      <c r="LAN37" s="267"/>
      <c r="LAO37" s="267"/>
      <c r="LAP37" s="267"/>
      <c r="LAQ37" s="267"/>
      <c r="LAR37" s="267"/>
      <c r="LAS37" s="267"/>
      <c r="LAT37" s="267"/>
      <c r="LAU37" s="267"/>
      <c r="LAV37" s="267"/>
      <c r="LAW37" s="267"/>
      <c r="LAX37" s="267"/>
      <c r="LAY37" s="267"/>
      <c r="LAZ37" s="267"/>
      <c r="LBA37" s="267"/>
      <c r="LBB37" s="267"/>
      <c r="LBC37" s="267"/>
      <c r="LBD37" s="267"/>
      <c r="LBE37" s="267"/>
      <c r="LBF37" s="267"/>
      <c r="LBG37" s="267"/>
      <c r="LBH37" s="267"/>
      <c r="LBI37" s="267"/>
      <c r="LBJ37" s="267"/>
      <c r="LBK37" s="267"/>
      <c r="LBL37" s="267"/>
      <c r="LBM37" s="267"/>
      <c r="LBN37" s="267"/>
      <c r="LBO37" s="267"/>
      <c r="LBP37" s="267"/>
      <c r="LBQ37" s="267"/>
      <c r="LBR37" s="267"/>
      <c r="LBS37" s="267"/>
      <c r="LBT37" s="267"/>
      <c r="LBU37" s="267"/>
      <c r="LBV37" s="267"/>
      <c r="LBW37" s="267"/>
      <c r="LBX37" s="267"/>
      <c r="LBY37" s="267"/>
      <c r="LBZ37" s="267"/>
      <c r="LCA37" s="267"/>
      <c r="LCB37" s="267"/>
      <c r="LCC37" s="267"/>
      <c r="LCD37" s="267"/>
      <c r="LCE37" s="267"/>
      <c r="LCF37" s="267"/>
      <c r="LCG37" s="267"/>
      <c r="LCH37" s="267"/>
      <c r="LCI37" s="267"/>
      <c r="LCJ37" s="267"/>
      <c r="LCK37" s="267"/>
      <c r="LCL37" s="267"/>
      <c r="LCM37" s="267"/>
      <c r="LCN37" s="267"/>
      <c r="LCO37" s="267"/>
      <c r="LCP37" s="267"/>
      <c r="LCQ37" s="267"/>
      <c r="LCR37" s="267"/>
      <c r="LCS37" s="267"/>
      <c r="LCT37" s="267"/>
      <c r="LCU37" s="267"/>
      <c r="LCV37" s="267"/>
      <c r="LCW37" s="267"/>
      <c r="LCX37" s="267"/>
      <c r="LCY37" s="267"/>
      <c r="LCZ37" s="267"/>
      <c r="LDA37" s="267"/>
      <c r="LDB37" s="267"/>
      <c r="LDC37" s="267"/>
      <c r="LDD37" s="267"/>
      <c r="LDE37" s="267"/>
      <c r="LDF37" s="267"/>
      <c r="LDG37" s="267"/>
      <c r="LDH37" s="267"/>
      <c r="LDI37" s="267"/>
      <c r="LDJ37" s="267"/>
      <c r="LDK37" s="267"/>
      <c r="LDL37" s="267"/>
      <c r="LDM37" s="267"/>
      <c r="LDN37" s="267"/>
      <c r="LDO37" s="267"/>
      <c r="LDP37" s="267"/>
      <c r="LDQ37" s="267"/>
      <c r="LDR37" s="267"/>
      <c r="LDS37" s="267"/>
      <c r="LDT37" s="267"/>
      <c r="LDU37" s="267"/>
      <c r="LDV37" s="267"/>
      <c r="LDW37" s="267"/>
      <c r="LDX37" s="267"/>
      <c r="LDY37" s="267"/>
      <c r="LDZ37" s="267"/>
      <c r="LEA37" s="267"/>
      <c r="LEB37" s="267"/>
      <c r="LEC37" s="267"/>
      <c r="LED37" s="267"/>
      <c r="LEE37" s="267"/>
      <c r="LEF37" s="267"/>
      <c r="LEG37" s="267"/>
      <c r="LEH37" s="267"/>
      <c r="LEI37" s="267"/>
      <c r="LEJ37" s="267"/>
      <c r="LEK37" s="267"/>
      <c r="LEL37" s="267"/>
      <c r="LEM37" s="267"/>
      <c r="LEN37" s="267"/>
      <c r="LEO37" s="267"/>
      <c r="LEP37" s="267"/>
      <c r="LEQ37" s="267"/>
      <c r="LER37" s="267"/>
      <c r="LES37" s="267"/>
      <c r="LET37" s="267"/>
      <c r="LEU37" s="267"/>
      <c r="LEV37" s="267"/>
      <c r="LEW37" s="267"/>
      <c r="LEX37" s="267"/>
      <c r="LEY37" s="267"/>
      <c r="LEZ37" s="267"/>
      <c r="LFA37" s="267"/>
      <c r="LFB37" s="267"/>
      <c r="LFC37" s="267"/>
      <c r="LFD37" s="267"/>
      <c r="LFE37" s="267"/>
      <c r="LFF37" s="267"/>
      <c r="LFG37" s="267"/>
      <c r="LFH37" s="267"/>
      <c r="LFI37" s="267"/>
      <c r="LFJ37" s="267"/>
      <c r="LFK37" s="267"/>
      <c r="LFL37" s="267"/>
      <c r="LFM37" s="267"/>
      <c r="LFN37" s="267"/>
      <c r="LFO37" s="267"/>
      <c r="LFP37" s="267"/>
      <c r="LFQ37" s="267"/>
      <c r="LFR37" s="267"/>
      <c r="LFS37" s="267"/>
      <c r="LFT37" s="267"/>
      <c r="LFU37" s="267"/>
      <c r="LFV37" s="267"/>
      <c r="LFW37" s="267"/>
      <c r="LFX37" s="267"/>
      <c r="LFY37" s="267"/>
      <c r="LFZ37" s="267"/>
      <c r="LGA37" s="267"/>
      <c r="LGB37" s="267"/>
      <c r="LGC37" s="267"/>
      <c r="LGD37" s="267"/>
      <c r="LGE37" s="267"/>
      <c r="LGF37" s="267"/>
      <c r="LGG37" s="267"/>
      <c r="LGH37" s="267"/>
      <c r="LGI37" s="267"/>
      <c r="LGJ37" s="267"/>
      <c r="LGK37" s="267"/>
      <c r="LGL37" s="267"/>
      <c r="LGM37" s="267"/>
      <c r="LGN37" s="267"/>
      <c r="LGO37" s="267"/>
      <c r="LGP37" s="267"/>
      <c r="LGQ37" s="267"/>
      <c r="LGR37" s="267"/>
      <c r="LGS37" s="267"/>
      <c r="LGT37" s="267"/>
      <c r="LGU37" s="267"/>
      <c r="LGV37" s="267"/>
      <c r="LGW37" s="267"/>
      <c r="LGX37" s="267"/>
      <c r="LGY37" s="267"/>
      <c r="LGZ37" s="267"/>
      <c r="LHA37" s="267"/>
      <c r="LHB37" s="267"/>
      <c r="LHC37" s="267"/>
      <c r="LHD37" s="267"/>
      <c r="LHE37" s="267"/>
      <c r="LHF37" s="267"/>
      <c r="LHG37" s="267"/>
      <c r="LHH37" s="267"/>
      <c r="LHI37" s="267"/>
      <c r="LHJ37" s="267"/>
      <c r="LHK37" s="267"/>
      <c r="LHL37" s="267"/>
      <c r="LHM37" s="267"/>
      <c r="LHN37" s="267"/>
      <c r="LHO37" s="267"/>
      <c r="LHP37" s="267"/>
      <c r="LHQ37" s="267"/>
      <c r="LHR37" s="267"/>
      <c r="LHS37" s="267"/>
      <c r="LHT37" s="267"/>
      <c r="LHU37" s="267"/>
      <c r="LHV37" s="267"/>
      <c r="LHW37" s="267"/>
      <c r="LHX37" s="267"/>
      <c r="LHY37" s="267"/>
      <c r="LHZ37" s="267"/>
      <c r="LIA37" s="267"/>
      <c r="LIB37" s="267"/>
      <c r="LIC37" s="267"/>
      <c r="LID37" s="267"/>
      <c r="LIE37" s="267"/>
      <c r="LIF37" s="267"/>
      <c r="LIG37" s="267"/>
      <c r="LIH37" s="267"/>
      <c r="LII37" s="267"/>
      <c r="LIJ37" s="267"/>
      <c r="LIK37" s="267"/>
      <c r="LIL37" s="267"/>
      <c r="LIM37" s="267"/>
      <c r="LIN37" s="267"/>
      <c r="LIO37" s="267"/>
      <c r="LIP37" s="267"/>
      <c r="LIQ37" s="267"/>
      <c r="LIR37" s="267"/>
      <c r="LIS37" s="267"/>
      <c r="LIT37" s="267"/>
      <c r="LIU37" s="267"/>
      <c r="LIV37" s="267"/>
      <c r="LIW37" s="267"/>
      <c r="LIX37" s="267"/>
      <c r="LIY37" s="267"/>
      <c r="LIZ37" s="267"/>
      <c r="LJA37" s="267"/>
      <c r="LJB37" s="267"/>
      <c r="LJC37" s="267"/>
      <c r="LJD37" s="267"/>
      <c r="LJE37" s="267"/>
      <c r="LJF37" s="267"/>
      <c r="LJG37" s="267"/>
      <c r="LJH37" s="267"/>
      <c r="LJI37" s="267"/>
      <c r="LJJ37" s="267"/>
      <c r="LJK37" s="267"/>
      <c r="LJL37" s="267"/>
      <c r="LJM37" s="267"/>
      <c r="LJN37" s="267"/>
      <c r="LJO37" s="267"/>
      <c r="LJP37" s="267"/>
      <c r="LJQ37" s="267"/>
      <c r="LJR37" s="267"/>
      <c r="LJS37" s="267"/>
      <c r="LJT37" s="267"/>
      <c r="LJU37" s="267"/>
      <c r="LJV37" s="267"/>
      <c r="LJW37" s="267"/>
      <c r="LJX37" s="267"/>
      <c r="LJY37" s="267"/>
      <c r="LJZ37" s="267"/>
      <c r="LKA37" s="267"/>
      <c r="LKB37" s="267"/>
      <c r="LKC37" s="267"/>
      <c r="LKD37" s="267"/>
      <c r="LKE37" s="267"/>
      <c r="LKF37" s="267"/>
      <c r="LKG37" s="267"/>
      <c r="LKH37" s="267"/>
      <c r="LKI37" s="267"/>
      <c r="LKJ37" s="267"/>
      <c r="LKK37" s="267"/>
      <c r="LKL37" s="267"/>
      <c r="LKM37" s="267"/>
      <c r="LKN37" s="267"/>
      <c r="LKO37" s="267"/>
      <c r="LKP37" s="267"/>
      <c r="LKQ37" s="267"/>
      <c r="LKR37" s="267"/>
      <c r="LKS37" s="267"/>
      <c r="LKT37" s="267"/>
      <c r="LKU37" s="267"/>
      <c r="LKV37" s="267"/>
      <c r="LKW37" s="267"/>
      <c r="LKX37" s="267"/>
      <c r="LKY37" s="267"/>
      <c r="LKZ37" s="267"/>
      <c r="LLA37" s="267"/>
      <c r="LLB37" s="267"/>
      <c r="LLC37" s="267"/>
      <c r="LLD37" s="267"/>
      <c r="LLE37" s="267"/>
      <c r="LLF37" s="267"/>
      <c r="LLG37" s="267"/>
      <c r="LLH37" s="267"/>
      <c r="LLI37" s="267"/>
      <c r="LLJ37" s="267"/>
      <c r="LLK37" s="267"/>
      <c r="LLL37" s="267"/>
      <c r="LLM37" s="267"/>
      <c r="LLN37" s="267"/>
      <c r="LLO37" s="267"/>
      <c r="LLP37" s="267"/>
      <c r="LLQ37" s="267"/>
      <c r="LLR37" s="267"/>
      <c r="LLS37" s="267"/>
      <c r="LLT37" s="267"/>
      <c r="LLU37" s="267"/>
      <c r="LLV37" s="267"/>
      <c r="LLW37" s="267"/>
      <c r="LLX37" s="267"/>
      <c r="LLY37" s="267"/>
      <c r="LLZ37" s="267"/>
      <c r="LMA37" s="267"/>
      <c r="LMB37" s="267"/>
      <c r="LMC37" s="267"/>
      <c r="LMD37" s="267"/>
      <c r="LME37" s="267"/>
      <c r="LMF37" s="267"/>
      <c r="LMG37" s="267"/>
      <c r="LMH37" s="267"/>
      <c r="LMI37" s="267"/>
      <c r="LMJ37" s="267"/>
      <c r="LMK37" s="267"/>
      <c r="LML37" s="267"/>
      <c r="LMM37" s="267"/>
      <c r="LMN37" s="267"/>
      <c r="LMO37" s="267"/>
      <c r="LMP37" s="267"/>
      <c r="LMQ37" s="267"/>
      <c r="LMR37" s="267"/>
      <c r="LMS37" s="267"/>
      <c r="LMT37" s="267"/>
      <c r="LMU37" s="267"/>
      <c r="LMV37" s="267"/>
      <c r="LMW37" s="267"/>
      <c r="LMX37" s="267"/>
      <c r="LMY37" s="267"/>
      <c r="LMZ37" s="267"/>
      <c r="LNA37" s="267"/>
      <c r="LNB37" s="267"/>
      <c r="LNC37" s="267"/>
      <c r="LND37" s="267"/>
      <c r="LNE37" s="267"/>
      <c r="LNF37" s="267"/>
      <c r="LNG37" s="267"/>
      <c r="LNH37" s="267"/>
      <c r="LNI37" s="267"/>
      <c r="LNJ37" s="267"/>
      <c r="LNK37" s="267"/>
      <c r="LNL37" s="267"/>
      <c r="LNM37" s="267"/>
      <c r="LNN37" s="267"/>
      <c r="LNO37" s="267"/>
      <c r="LNP37" s="267"/>
      <c r="LNQ37" s="267"/>
      <c r="LNR37" s="267"/>
      <c r="LNS37" s="267"/>
      <c r="LNT37" s="267"/>
      <c r="LNU37" s="267"/>
      <c r="LNV37" s="267"/>
      <c r="LNW37" s="267"/>
      <c r="LNX37" s="267"/>
      <c r="LNY37" s="267"/>
      <c r="LNZ37" s="267"/>
      <c r="LOA37" s="267"/>
      <c r="LOB37" s="267"/>
      <c r="LOC37" s="267"/>
      <c r="LOD37" s="267"/>
      <c r="LOE37" s="267"/>
      <c r="LOF37" s="267"/>
      <c r="LOG37" s="267"/>
      <c r="LOH37" s="267"/>
      <c r="LOI37" s="267"/>
      <c r="LOJ37" s="267"/>
      <c r="LOK37" s="267"/>
      <c r="LOL37" s="267"/>
      <c r="LOM37" s="267"/>
      <c r="LON37" s="267"/>
      <c r="LOO37" s="267"/>
      <c r="LOP37" s="267"/>
      <c r="LOQ37" s="267"/>
      <c r="LOR37" s="267"/>
      <c r="LOS37" s="267"/>
      <c r="LOT37" s="267"/>
      <c r="LOU37" s="267"/>
      <c r="LOV37" s="267"/>
      <c r="LOW37" s="267"/>
      <c r="LOX37" s="267"/>
      <c r="LOY37" s="267"/>
      <c r="LOZ37" s="267"/>
      <c r="LPA37" s="267"/>
      <c r="LPB37" s="267"/>
      <c r="LPC37" s="267"/>
      <c r="LPD37" s="267"/>
      <c r="LPE37" s="267"/>
      <c r="LPF37" s="267"/>
      <c r="LPG37" s="267"/>
      <c r="LPH37" s="267"/>
      <c r="LPI37" s="267"/>
      <c r="LPJ37" s="267"/>
      <c r="LPK37" s="267"/>
      <c r="LPL37" s="267"/>
      <c r="LPM37" s="267"/>
      <c r="LPN37" s="267"/>
      <c r="LPO37" s="267"/>
      <c r="LPP37" s="267"/>
      <c r="LPQ37" s="267"/>
      <c r="LPR37" s="267"/>
      <c r="LPS37" s="267"/>
      <c r="LPT37" s="267"/>
      <c r="LPU37" s="267"/>
      <c r="LPV37" s="267"/>
      <c r="LPW37" s="267"/>
      <c r="LPX37" s="267"/>
      <c r="LPY37" s="267"/>
      <c r="LPZ37" s="267"/>
      <c r="LQA37" s="267"/>
      <c r="LQB37" s="267"/>
      <c r="LQC37" s="267"/>
      <c r="LQD37" s="267"/>
      <c r="LQE37" s="267"/>
      <c r="LQF37" s="267"/>
      <c r="LQG37" s="267"/>
      <c r="LQH37" s="267"/>
      <c r="LQI37" s="267"/>
      <c r="LQJ37" s="267"/>
      <c r="LQK37" s="267"/>
      <c r="LQL37" s="267"/>
      <c r="LQM37" s="267"/>
      <c r="LQN37" s="267"/>
      <c r="LQO37" s="267"/>
      <c r="LQP37" s="267"/>
      <c r="LQQ37" s="267"/>
      <c r="LQR37" s="267"/>
      <c r="LQS37" s="267"/>
      <c r="LQT37" s="267"/>
      <c r="LQU37" s="267"/>
      <c r="LQV37" s="267"/>
      <c r="LQW37" s="267"/>
      <c r="LQX37" s="267"/>
      <c r="LQY37" s="267"/>
      <c r="LQZ37" s="267"/>
      <c r="LRA37" s="267"/>
      <c r="LRB37" s="267"/>
      <c r="LRC37" s="267"/>
      <c r="LRD37" s="267"/>
      <c r="LRE37" s="267"/>
      <c r="LRF37" s="267"/>
      <c r="LRG37" s="267"/>
      <c r="LRH37" s="267"/>
      <c r="LRI37" s="267"/>
      <c r="LRJ37" s="267"/>
      <c r="LRK37" s="267"/>
      <c r="LRL37" s="267"/>
      <c r="LRM37" s="267"/>
      <c r="LRN37" s="267"/>
      <c r="LRO37" s="267"/>
      <c r="LRP37" s="267"/>
      <c r="LRQ37" s="267"/>
      <c r="LRR37" s="267"/>
      <c r="LRS37" s="267"/>
      <c r="LRT37" s="267"/>
      <c r="LRU37" s="267"/>
      <c r="LRV37" s="267"/>
      <c r="LRW37" s="267"/>
      <c r="LRX37" s="267"/>
      <c r="LRY37" s="267"/>
      <c r="LRZ37" s="267"/>
      <c r="LSA37" s="267"/>
      <c r="LSB37" s="267"/>
      <c r="LSC37" s="267"/>
      <c r="LSD37" s="267"/>
      <c r="LSE37" s="267"/>
      <c r="LSF37" s="267"/>
      <c r="LSG37" s="267"/>
      <c r="LSH37" s="267"/>
      <c r="LSI37" s="267"/>
      <c r="LSJ37" s="267"/>
      <c r="LSK37" s="267"/>
      <c r="LSL37" s="267"/>
      <c r="LSM37" s="267"/>
      <c r="LSN37" s="267"/>
      <c r="LSO37" s="267"/>
      <c r="LSP37" s="267"/>
      <c r="LSQ37" s="267"/>
      <c r="LSR37" s="267"/>
      <c r="LSS37" s="267"/>
      <c r="LST37" s="267"/>
      <c r="LSU37" s="267"/>
      <c r="LSV37" s="267"/>
      <c r="LSW37" s="267"/>
      <c r="LSX37" s="267"/>
      <c r="LSY37" s="267"/>
      <c r="LSZ37" s="267"/>
      <c r="LTA37" s="267"/>
      <c r="LTB37" s="267"/>
      <c r="LTC37" s="267"/>
      <c r="LTD37" s="267"/>
      <c r="LTE37" s="267"/>
      <c r="LTF37" s="267"/>
      <c r="LTG37" s="267"/>
      <c r="LTH37" s="267"/>
      <c r="LTI37" s="267"/>
      <c r="LTJ37" s="267"/>
      <c r="LTK37" s="267"/>
      <c r="LTL37" s="267"/>
      <c r="LTM37" s="267"/>
      <c r="LTN37" s="267"/>
      <c r="LTO37" s="267"/>
      <c r="LTP37" s="267"/>
      <c r="LTQ37" s="267"/>
      <c r="LTR37" s="267"/>
      <c r="LTS37" s="267"/>
      <c r="LTT37" s="267"/>
      <c r="LTU37" s="267"/>
      <c r="LTV37" s="267"/>
      <c r="LTW37" s="267"/>
      <c r="LTX37" s="267"/>
      <c r="LTY37" s="267"/>
      <c r="LTZ37" s="267"/>
      <c r="LUA37" s="267"/>
      <c r="LUB37" s="267"/>
      <c r="LUC37" s="267"/>
      <c r="LUD37" s="267"/>
      <c r="LUE37" s="267"/>
      <c r="LUF37" s="267"/>
      <c r="LUG37" s="267"/>
      <c r="LUH37" s="267"/>
      <c r="LUI37" s="267"/>
      <c r="LUJ37" s="267"/>
      <c r="LUK37" s="267"/>
      <c r="LUL37" s="267"/>
      <c r="LUM37" s="267"/>
      <c r="LUN37" s="267"/>
      <c r="LUO37" s="267"/>
      <c r="LUP37" s="267"/>
      <c r="LUQ37" s="267"/>
      <c r="LUR37" s="267"/>
      <c r="LUS37" s="267"/>
      <c r="LUT37" s="267"/>
      <c r="LUU37" s="267"/>
      <c r="LUV37" s="267"/>
      <c r="LUW37" s="267"/>
      <c r="LUX37" s="267"/>
      <c r="LUY37" s="267"/>
      <c r="LUZ37" s="267"/>
      <c r="LVA37" s="267"/>
      <c r="LVB37" s="267"/>
      <c r="LVC37" s="267"/>
      <c r="LVD37" s="267"/>
      <c r="LVE37" s="267"/>
      <c r="LVF37" s="267"/>
      <c r="LVG37" s="267"/>
      <c r="LVH37" s="267"/>
      <c r="LVI37" s="267"/>
      <c r="LVJ37" s="267"/>
      <c r="LVK37" s="267"/>
      <c r="LVL37" s="267"/>
      <c r="LVM37" s="267"/>
      <c r="LVN37" s="267"/>
      <c r="LVO37" s="267"/>
      <c r="LVP37" s="267"/>
      <c r="LVQ37" s="267"/>
      <c r="LVR37" s="267"/>
      <c r="LVS37" s="267"/>
      <c r="LVT37" s="267"/>
      <c r="LVU37" s="267"/>
      <c r="LVV37" s="267"/>
      <c r="LVW37" s="267"/>
      <c r="LVX37" s="267"/>
      <c r="LVY37" s="267"/>
      <c r="LVZ37" s="267"/>
      <c r="LWA37" s="267"/>
      <c r="LWB37" s="267"/>
      <c r="LWC37" s="267"/>
      <c r="LWD37" s="267"/>
      <c r="LWE37" s="267"/>
      <c r="LWF37" s="267"/>
      <c r="LWG37" s="267"/>
      <c r="LWH37" s="267"/>
      <c r="LWI37" s="267"/>
      <c r="LWJ37" s="267"/>
      <c r="LWK37" s="267"/>
      <c r="LWL37" s="267"/>
      <c r="LWM37" s="267"/>
      <c r="LWN37" s="267"/>
      <c r="LWO37" s="267"/>
      <c r="LWP37" s="267"/>
      <c r="LWQ37" s="267"/>
      <c r="LWR37" s="267"/>
      <c r="LWS37" s="267"/>
      <c r="LWT37" s="267"/>
      <c r="LWU37" s="267"/>
      <c r="LWV37" s="267"/>
      <c r="LWW37" s="267"/>
      <c r="LWX37" s="267"/>
      <c r="LWY37" s="267"/>
      <c r="LWZ37" s="267"/>
      <c r="LXA37" s="267"/>
      <c r="LXB37" s="267"/>
      <c r="LXC37" s="267"/>
      <c r="LXD37" s="267"/>
      <c r="LXE37" s="267"/>
      <c r="LXF37" s="267"/>
      <c r="LXG37" s="267"/>
      <c r="LXH37" s="267"/>
      <c r="LXI37" s="267"/>
      <c r="LXJ37" s="267"/>
      <c r="LXK37" s="267"/>
      <c r="LXL37" s="267"/>
      <c r="LXM37" s="267"/>
      <c r="LXN37" s="267"/>
      <c r="LXO37" s="267"/>
      <c r="LXP37" s="267"/>
      <c r="LXQ37" s="267"/>
      <c r="LXR37" s="267"/>
      <c r="LXS37" s="267"/>
      <c r="LXT37" s="267"/>
      <c r="LXU37" s="267"/>
      <c r="LXV37" s="267"/>
      <c r="LXW37" s="267"/>
      <c r="LXX37" s="267"/>
      <c r="LXY37" s="267"/>
      <c r="LXZ37" s="267"/>
      <c r="LYA37" s="267"/>
      <c r="LYB37" s="267"/>
      <c r="LYC37" s="267"/>
      <c r="LYD37" s="267"/>
      <c r="LYE37" s="267"/>
      <c r="LYF37" s="267"/>
      <c r="LYG37" s="267"/>
      <c r="LYH37" s="267"/>
      <c r="LYI37" s="267"/>
      <c r="LYJ37" s="267"/>
      <c r="LYK37" s="267"/>
      <c r="LYL37" s="267"/>
      <c r="LYM37" s="267"/>
      <c r="LYN37" s="267"/>
      <c r="LYO37" s="267"/>
      <c r="LYP37" s="267"/>
      <c r="LYQ37" s="267"/>
      <c r="LYR37" s="267"/>
      <c r="LYS37" s="267"/>
      <c r="LYT37" s="267"/>
      <c r="LYU37" s="267"/>
      <c r="LYV37" s="267"/>
      <c r="LYW37" s="267"/>
      <c r="LYX37" s="267"/>
      <c r="LYY37" s="267"/>
      <c r="LYZ37" s="267"/>
      <c r="LZA37" s="267"/>
      <c r="LZB37" s="267"/>
      <c r="LZC37" s="267"/>
      <c r="LZD37" s="267"/>
      <c r="LZE37" s="267"/>
      <c r="LZF37" s="267"/>
      <c r="LZG37" s="267"/>
      <c r="LZH37" s="267"/>
      <c r="LZI37" s="267"/>
      <c r="LZJ37" s="267"/>
      <c r="LZK37" s="267"/>
      <c r="LZL37" s="267"/>
      <c r="LZM37" s="267"/>
      <c r="LZN37" s="267"/>
      <c r="LZO37" s="267"/>
      <c r="LZP37" s="267"/>
      <c r="LZQ37" s="267"/>
      <c r="LZR37" s="267"/>
      <c r="LZS37" s="267"/>
      <c r="LZT37" s="267"/>
      <c r="LZU37" s="267"/>
      <c r="LZV37" s="267"/>
      <c r="LZW37" s="267"/>
      <c r="LZX37" s="267"/>
      <c r="LZY37" s="267"/>
      <c r="LZZ37" s="267"/>
      <c r="MAA37" s="267"/>
      <c r="MAB37" s="267"/>
      <c r="MAC37" s="267"/>
      <c r="MAD37" s="267"/>
      <c r="MAE37" s="267"/>
      <c r="MAF37" s="267"/>
      <c r="MAG37" s="267"/>
      <c r="MAH37" s="267"/>
      <c r="MAI37" s="267"/>
      <c r="MAJ37" s="267"/>
      <c r="MAK37" s="267"/>
      <c r="MAL37" s="267"/>
      <c r="MAM37" s="267"/>
      <c r="MAN37" s="267"/>
      <c r="MAO37" s="267"/>
      <c r="MAP37" s="267"/>
      <c r="MAQ37" s="267"/>
      <c r="MAR37" s="267"/>
      <c r="MAS37" s="267"/>
      <c r="MAT37" s="267"/>
      <c r="MAU37" s="267"/>
      <c r="MAV37" s="267"/>
      <c r="MAW37" s="267"/>
      <c r="MAX37" s="267"/>
      <c r="MAY37" s="267"/>
      <c r="MAZ37" s="267"/>
      <c r="MBA37" s="267"/>
      <c r="MBB37" s="267"/>
      <c r="MBC37" s="267"/>
      <c r="MBD37" s="267"/>
      <c r="MBE37" s="267"/>
      <c r="MBF37" s="267"/>
      <c r="MBG37" s="267"/>
      <c r="MBH37" s="267"/>
      <c r="MBI37" s="267"/>
      <c r="MBJ37" s="267"/>
      <c r="MBK37" s="267"/>
      <c r="MBL37" s="267"/>
      <c r="MBM37" s="267"/>
      <c r="MBN37" s="267"/>
      <c r="MBO37" s="267"/>
      <c r="MBP37" s="267"/>
      <c r="MBQ37" s="267"/>
      <c r="MBR37" s="267"/>
      <c r="MBS37" s="267"/>
      <c r="MBT37" s="267"/>
      <c r="MBU37" s="267"/>
      <c r="MBV37" s="267"/>
      <c r="MBW37" s="267"/>
      <c r="MBX37" s="267"/>
      <c r="MBY37" s="267"/>
      <c r="MBZ37" s="267"/>
      <c r="MCA37" s="267"/>
      <c r="MCB37" s="267"/>
      <c r="MCC37" s="267"/>
      <c r="MCD37" s="267"/>
      <c r="MCE37" s="267"/>
      <c r="MCF37" s="267"/>
      <c r="MCG37" s="267"/>
      <c r="MCH37" s="267"/>
      <c r="MCI37" s="267"/>
      <c r="MCJ37" s="267"/>
      <c r="MCK37" s="267"/>
      <c r="MCL37" s="267"/>
      <c r="MCM37" s="267"/>
      <c r="MCN37" s="267"/>
      <c r="MCO37" s="267"/>
      <c r="MCP37" s="267"/>
      <c r="MCQ37" s="267"/>
      <c r="MCR37" s="267"/>
      <c r="MCS37" s="267"/>
      <c r="MCT37" s="267"/>
      <c r="MCU37" s="267"/>
      <c r="MCV37" s="267"/>
      <c r="MCW37" s="267"/>
      <c r="MCX37" s="267"/>
      <c r="MCY37" s="267"/>
      <c r="MCZ37" s="267"/>
      <c r="MDA37" s="267"/>
      <c r="MDB37" s="267"/>
      <c r="MDC37" s="267"/>
      <c r="MDD37" s="267"/>
      <c r="MDE37" s="267"/>
      <c r="MDF37" s="267"/>
      <c r="MDG37" s="267"/>
      <c r="MDH37" s="267"/>
      <c r="MDI37" s="267"/>
      <c r="MDJ37" s="267"/>
      <c r="MDK37" s="267"/>
      <c r="MDL37" s="267"/>
      <c r="MDM37" s="267"/>
      <c r="MDN37" s="267"/>
      <c r="MDO37" s="267"/>
      <c r="MDP37" s="267"/>
      <c r="MDQ37" s="267"/>
      <c r="MDR37" s="267"/>
      <c r="MDS37" s="267"/>
      <c r="MDT37" s="267"/>
      <c r="MDU37" s="267"/>
      <c r="MDV37" s="267"/>
      <c r="MDW37" s="267"/>
      <c r="MDX37" s="267"/>
      <c r="MDY37" s="267"/>
      <c r="MDZ37" s="267"/>
      <c r="MEA37" s="267"/>
      <c r="MEB37" s="267"/>
      <c r="MEC37" s="267"/>
      <c r="MED37" s="267"/>
      <c r="MEE37" s="267"/>
      <c r="MEF37" s="267"/>
      <c r="MEG37" s="267"/>
      <c r="MEH37" s="267"/>
      <c r="MEI37" s="267"/>
      <c r="MEJ37" s="267"/>
      <c r="MEK37" s="267"/>
      <c r="MEL37" s="267"/>
      <c r="MEM37" s="267"/>
      <c r="MEN37" s="267"/>
      <c r="MEO37" s="267"/>
      <c r="MEP37" s="267"/>
      <c r="MEQ37" s="267"/>
      <c r="MER37" s="267"/>
      <c r="MES37" s="267"/>
      <c r="MET37" s="267"/>
      <c r="MEU37" s="267"/>
      <c r="MEV37" s="267"/>
      <c r="MEW37" s="267"/>
      <c r="MEX37" s="267"/>
      <c r="MEY37" s="267"/>
      <c r="MEZ37" s="267"/>
      <c r="MFA37" s="267"/>
      <c r="MFB37" s="267"/>
      <c r="MFC37" s="267"/>
      <c r="MFD37" s="267"/>
      <c r="MFE37" s="267"/>
      <c r="MFF37" s="267"/>
      <c r="MFG37" s="267"/>
      <c r="MFH37" s="267"/>
      <c r="MFI37" s="267"/>
      <c r="MFJ37" s="267"/>
      <c r="MFK37" s="267"/>
      <c r="MFL37" s="267"/>
      <c r="MFM37" s="267"/>
      <c r="MFN37" s="267"/>
      <c r="MFO37" s="267"/>
      <c r="MFP37" s="267"/>
      <c r="MFQ37" s="267"/>
      <c r="MFR37" s="267"/>
      <c r="MFS37" s="267"/>
      <c r="MFT37" s="267"/>
      <c r="MFU37" s="267"/>
      <c r="MFV37" s="267"/>
      <c r="MFW37" s="267"/>
      <c r="MFX37" s="267"/>
      <c r="MFY37" s="267"/>
      <c r="MFZ37" s="267"/>
      <c r="MGA37" s="267"/>
      <c r="MGB37" s="267"/>
      <c r="MGC37" s="267"/>
      <c r="MGD37" s="267"/>
      <c r="MGE37" s="267"/>
      <c r="MGF37" s="267"/>
      <c r="MGG37" s="267"/>
      <c r="MGH37" s="267"/>
      <c r="MGI37" s="267"/>
      <c r="MGJ37" s="267"/>
      <c r="MGK37" s="267"/>
      <c r="MGL37" s="267"/>
      <c r="MGM37" s="267"/>
      <c r="MGN37" s="267"/>
      <c r="MGO37" s="267"/>
      <c r="MGP37" s="267"/>
      <c r="MGQ37" s="267"/>
      <c r="MGR37" s="267"/>
      <c r="MGS37" s="267"/>
      <c r="MGT37" s="267"/>
      <c r="MGU37" s="267"/>
      <c r="MGV37" s="267"/>
      <c r="MGW37" s="267"/>
      <c r="MGX37" s="267"/>
      <c r="MGY37" s="267"/>
      <c r="MGZ37" s="267"/>
      <c r="MHA37" s="267"/>
      <c r="MHB37" s="267"/>
      <c r="MHC37" s="267"/>
      <c r="MHD37" s="267"/>
      <c r="MHE37" s="267"/>
      <c r="MHF37" s="267"/>
      <c r="MHG37" s="267"/>
      <c r="MHH37" s="267"/>
      <c r="MHI37" s="267"/>
      <c r="MHJ37" s="267"/>
      <c r="MHK37" s="267"/>
      <c r="MHL37" s="267"/>
      <c r="MHM37" s="267"/>
      <c r="MHN37" s="267"/>
      <c r="MHO37" s="267"/>
      <c r="MHP37" s="267"/>
      <c r="MHQ37" s="267"/>
      <c r="MHR37" s="267"/>
      <c r="MHS37" s="267"/>
      <c r="MHT37" s="267"/>
      <c r="MHU37" s="267"/>
      <c r="MHV37" s="267"/>
      <c r="MHW37" s="267"/>
      <c r="MHX37" s="267"/>
      <c r="MHY37" s="267"/>
      <c r="MHZ37" s="267"/>
      <c r="MIA37" s="267"/>
      <c r="MIB37" s="267"/>
      <c r="MIC37" s="267"/>
      <c r="MID37" s="267"/>
      <c r="MIE37" s="267"/>
      <c r="MIF37" s="267"/>
      <c r="MIG37" s="267"/>
      <c r="MIH37" s="267"/>
      <c r="MII37" s="267"/>
      <c r="MIJ37" s="267"/>
      <c r="MIK37" s="267"/>
      <c r="MIL37" s="267"/>
      <c r="MIM37" s="267"/>
      <c r="MIN37" s="267"/>
      <c r="MIO37" s="267"/>
      <c r="MIP37" s="267"/>
      <c r="MIQ37" s="267"/>
      <c r="MIR37" s="267"/>
      <c r="MIS37" s="267"/>
      <c r="MIT37" s="267"/>
      <c r="MIU37" s="267"/>
      <c r="MIV37" s="267"/>
      <c r="MIW37" s="267"/>
      <c r="MIX37" s="267"/>
      <c r="MIY37" s="267"/>
      <c r="MIZ37" s="267"/>
      <c r="MJA37" s="267"/>
      <c r="MJB37" s="267"/>
      <c r="MJC37" s="267"/>
      <c r="MJD37" s="267"/>
      <c r="MJE37" s="267"/>
      <c r="MJF37" s="267"/>
      <c r="MJG37" s="267"/>
      <c r="MJH37" s="267"/>
      <c r="MJI37" s="267"/>
      <c r="MJJ37" s="267"/>
      <c r="MJK37" s="267"/>
      <c r="MJL37" s="267"/>
      <c r="MJM37" s="267"/>
      <c r="MJN37" s="267"/>
      <c r="MJO37" s="267"/>
      <c r="MJP37" s="267"/>
      <c r="MJQ37" s="267"/>
      <c r="MJR37" s="267"/>
      <c r="MJS37" s="267"/>
      <c r="MJT37" s="267"/>
      <c r="MJU37" s="267"/>
      <c r="MJV37" s="267"/>
      <c r="MJW37" s="267"/>
      <c r="MJX37" s="267"/>
      <c r="MJY37" s="267"/>
      <c r="MJZ37" s="267"/>
      <c r="MKA37" s="267"/>
      <c r="MKB37" s="267"/>
      <c r="MKC37" s="267"/>
      <c r="MKD37" s="267"/>
      <c r="MKE37" s="267"/>
      <c r="MKF37" s="267"/>
      <c r="MKG37" s="267"/>
      <c r="MKH37" s="267"/>
      <c r="MKI37" s="267"/>
      <c r="MKJ37" s="267"/>
      <c r="MKK37" s="267"/>
      <c r="MKL37" s="267"/>
      <c r="MKM37" s="267"/>
      <c r="MKN37" s="267"/>
      <c r="MKO37" s="267"/>
      <c r="MKP37" s="267"/>
      <c r="MKQ37" s="267"/>
      <c r="MKR37" s="267"/>
      <c r="MKS37" s="267"/>
      <c r="MKT37" s="267"/>
      <c r="MKU37" s="267"/>
      <c r="MKV37" s="267"/>
      <c r="MKW37" s="267"/>
      <c r="MKX37" s="267"/>
      <c r="MKY37" s="267"/>
      <c r="MKZ37" s="267"/>
      <c r="MLA37" s="267"/>
      <c r="MLB37" s="267"/>
      <c r="MLC37" s="267"/>
      <c r="MLD37" s="267"/>
      <c r="MLE37" s="267"/>
      <c r="MLF37" s="267"/>
      <c r="MLG37" s="267"/>
      <c r="MLH37" s="267"/>
      <c r="MLI37" s="267"/>
      <c r="MLJ37" s="267"/>
      <c r="MLK37" s="267"/>
      <c r="MLL37" s="267"/>
      <c r="MLM37" s="267"/>
      <c r="MLN37" s="267"/>
      <c r="MLO37" s="267"/>
      <c r="MLP37" s="267"/>
      <c r="MLQ37" s="267"/>
      <c r="MLR37" s="267"/>
      <c r="MLS37" s="267"/>
      <c r="MLT37" s="267"/>
      <c r="MLU37" s="267"/>
      <c r="MLV37" s="267"/>
      <c r="MLW37" s="267"/>
      <c r="MLX37" s="267"/>
      <c r="MLY37" s="267"/>
      <c r="MLZ37" s="267"/>
      <c r="MMA37" s="267"/>
      <c r="MMB37" s="267"/>
      <c r="MMC37" s="267"/>
      <c r="MMD37" s="267"/>
      <c r="MME37" s="267"/>
      <c r="MMF37" s="267"/>
      <c r="MMG37" s="267"/>
      <c r="MMH37" s="267"/>
      <c r="MMI37" s="267"/>
      <c r="MMJ37" s="267"/>
      <c r="MMK37" s="267"/>
      <c r="MML37" s="267"/>
      <c r="MMM37" s="267"/>
      <c r="MMN37" s="267"/>
      <c r="MMO37" s="267"/>
      <c r="MMP37" s="267"/>
      <c r="MMQ37" s="267"/>
      <c r="MMR37" s="267"/>
      <c r="MMS37" s="267"/>
      <c r="MMT37" s="267"/>
      <c r="MMU37" s="267"/>
      <c r="MMV37" s="267"/>
      <c r="MMW37" s="267"/>
      <c r="MMX37" s="267"/>
      <c r="MMY37" s="267"/>
      <c r="MMZ37" s="267"/>
      <c r="MNA37" s="267"/>
      <c r="MNB37" s="267"/>
      <c r="MNC37" s="267"/>
      <c r="MND37" s="267"/>
      <c r="MNE37" s="267"/>
      <c r="MNF37" s="267"/>
      <c r="MNG37" s="267"/>
      <c r="MNH37" s="267"/>
      <c r="MNI37" s="267"/>
      <c r="MNJ37" s="267"/>
      <c r="MNK37" s="267"/>
      <c r="MNL37" s="267"/>
      <c r="MNM37" s="267"/>
      <c r="MNN37" s="267"/>
      <c r="MNO37" s="267"/>
      <c r="MNP37" s="267"/>
      <c r="MNQ37" s="267"/>
      <c r="MNR37" s="267"/>
      <c r="MNS37" s="267"/>
      <c r="MNT37" s="267"/>
      <c r="MNU37" s="267"/>
      <c r="MNV37" s="267"/>
      <c r="MNW37" s="267"/>
      <c r="MNX37" s="267"/>
      <c r="MNY37" s="267"/>
      <c r="MNZ37" s="267"/>
      <c r="MOA37" s="267"/>
      <c r="MOB37" s="267"/>
      <c r="MOC37" s="267"/>
      <c r="MOD37" s="267"/>
      <c r="MOE37" s="267"/>
      <c r="MOF37" s="267"/>
      <c r="MOG37" s="267"/>
      <c r="MOH37" s="267"/>
      <c r="MOI37" s="267"/>
      <c r="MOJ37" s="267"/>
      <c r="MOK37" s="267"/>
      <c r="MOL37" s="267"/>
      <c r="MOM37" s="267"/>
      <c r="MON37" s="267"/>
      <c r="MOO37" s="267"/>
      <c r="MOP37" s="267"/>
      <c r="MOQ37" s="267"/>
      <c r="MOR37" s="267"/>
      <c r="MOS37" s="267"/>
      <c r="MOT37" s="267"/>
      <c r="MOU37" s="267"/>
      <c r="MOV37" s="267"/>
      <c r="MOW37" s="267"/>
      <c r="MOX37" s="267"/>
      <c r="MOY37" s="267"/>
      <c r="MOZ37" s="267"/>
      <c r="MPA37" s="267"/>
      <c r="MPB37" s="267"/>
      <c r="MPC37" s="267"/>
      <c r="MPD37" s="267"/>
      <c r="MPE37" s="267"/>
      <c r="MPF37" s="267"/>
      <c r="MPG37" s="267"/>
      <c r="MPH37" s="267"/>
      <c r="MPI37" s="267"/>
      <c r="MPJ37" s="267"/>
      <c r="MPK37" s="267"/>
      <c r="MPL37" s="267"/>
      <c r="MPM37" s="267"/>
      <c r="MPN37" s="267"/>
      <c r="MPO37" s="267"/>
      <c r="MPP37" s="267"/>
      <c r="MPQ37" s="267"/>
      <c r="MPR37" s="267"/>
      <c r="MPS37" s="267"/>
      <c r="MPT37" s="267"/>
      <c r="MPU37" s="267"/>
      <c r="MPV37" s="267"/>
      <c r="MPW37" s="267"/>
      <c r="MPX37" s="267"/>
      <c r="MPY37" s="267"/>
      <c r="MPZ37" s="267"/>
      <c r="MQA37" s="267"/>
      <c r="MQB37" s="267"/>
      <c r="MQC37" s="267"/>
      <c r="MQD37" s="267"/>
      <c r="MQE37" s="267"/>
      <c r="MQF37" s="267"/>
      <c r="MQG37" s="267"/>
      <c r="MQH37" s="267"/>
      <c r="MQI37" s="267"/>
      <c r="MQJ37" s="267"/>
      <c r="MQK37" s="267"/>
      <c r="MQL37" s="267"/>
      <c r="MQM37" s="267"/>
      <c r="MQN37" s="267"/>
      <c r="MQO37" s="267"/>
      <c r="MQP37" s="267"/>
      <c r="MQQ37" s="267"/>
      <c r="MQR37" s="267"/>
      <c r="MQS37" s="267"/>
      <c r="MQT37" s="267"/>
      <c r="MQU37" s="267"/>
      <c r="MQV37" s="267"/>
      <c r="MQW37" s="267"/>
      <c r="MQX37" s="267"/>
      <c r="MQY37" s="267"/>
      <c r="MQZ37" s="267"/>
      <c r="MRA37" s="267"/>
      <c r="MRB37" s="267"/>
      <c r="MRC37" s="267"/>
      <c r="MRD37" s="267"/>
      <c r="MRE37" s="267"/>
      <c r="MRF37" s="267"/>
      <c r="MRG37" s="267"/>
      <c r="MRH37" s="267"/>
      <c r="MRI37" s="267"/>
      <c r="MRJ37" s="267"/>
      <c r="MRK37" s="267"/>
      <c r="MRL37" s="267"/>
      <c r="MRM37" s="267"/>
      <c r="MRN37" s="267"/>
      <c r="MRO37" s="267"/>
      <c r="MRP37" s="267"/>
      <c r="MRQ37" s="267"/>
      <c r="MRR37" s="267"/>
      <c r="MRS37" s="267"/>
      <c r="MRT37" s="267"/>
      <c r="MRU37" s="267"/>
      <c r="MRV37" s="267"/>
      <c r="MRW37" s="267"/>
      <c r="MRX37" s="267"/>
      <c r="MRY37" s="267"/>
      <c r="MRZ37" s="267"/>
      <c r="MSA37" s="267"/>
      <c r="MSB37" s="267"/>
      <c r="MSC37" s="267"/>
      <c r="MSD37" s="267"/>
      <c r="MSE37" s="267"/>
      <c r="MSF37" s="267"/>
      <c r="MSG37" s="267"/>
      <c r="MSH37" s="267"/>
      <c r="MSI37" s="267"/>
      <c r="MSJ37" s="267"/>
      <c r="MSK37" s="267"/>
      <c r="MSL37" s="267"/>
      <c r="MSM37" s="267"/>
      <c r="MSN37" s="267"/>
      <c r="MSO37" s="267"/>
      <c r="MSP37" s="267"/>
      <c r="MSQ37" s="267"/>
      <c r="MSR37" s="267"/>
      <c r="MSS37" s="267"/>
      <c r="MST37" s="267"/>
      <c r="MSU37" s="267"/>
      <c r="MSV37" s="267"/>
      <c r="MSW37" s="267"/>
      <c r="MSX37" s="267"/>
      <c r="MSY37" s="267"/>
      <c r="MSZ37" s="267"/>
      <c r="MTA37" s="267"/>
      <c r="MTB37" s="267"/>
      <c r="MTC37" s="267"/>
      <c r="MTD37" s="267"/>
      <c r="MTE37" s="267"/>
      <c r="MTF37" s="267"/>
      <c r="MTG37" s="267"/>
      <c r="MTH37" s="267"/>
      <c r="MTI37" s="267"/>
      <c r="MTJ37" s="267"/>
      <c r="MTK37" s="267"/>
      <c r="MTL37" s="267"/>
      <c r="MTM37" s="267"/>
      <c r="MTN37" s="267"/>
      <c r="MTO37" s="267"/>
      <c r="MTP37" s="267"/>
      <c r="MTQ37" s="267"/>
      <c r="MTR37" s="267"/>
      <c r="MTS37" s="267"/>
      <c r="MTT37" s="267"/>
      <c r="MTU37" s="267"/>
      <c r="MTV37" s="267"/>
      <c r="MTW37" s="267"/>
      <c r="MTX37" s="267"/>
      <c r="MTY37" s="267"/>
      <c r="MTZ37" s="267"/>
      <c r="MUA37" s="267"/>
      <c r="MUB37" s="267"/>
      <c r="MUC37" s="267"/>
      <c r="MUD37" s="267"/>
      <c r="MUE37" s="267"/>
      <c r="MUF37" s="267"/>
      <c r="MUG37" s="267"/>
      <c r="MUH37" s="267"/>
      <c r="MUI37" s="267"/>
      <c r="MUJ37" s="267"/>
      <c r="MUK37" s="267"/>
      <c r="MUL37" s="267"/>
      <c r="MUM37" s="267"/>
      <c r="MUN37" s="267"/>
      <c r="MUO37" s="267"/>
      <c r="MUP37" s="267"/>
      <c r="MUQ37" s="267"/>
      <c r="MUR37" s="267"/>
      <c r="MUS37" s="267"/>
      <c r="MUT37" s="267"/>
      <c r="MUU37" s="267"/>
      <c r="MUV37" s="267"/>
      <c r="MUW37" s="267"/>
      <c r="MUX37" s="267"/>
      <c r="MUY37" s="267"/>
      <c r="MUZ37" s="267"/>
      <c r="MVA37" s="267"/>
      <c r="MVB37" s="267"/>
      <c r="MVC37" s="267"/>
      <c r="MVD37" s="267"/>
      <c r="MVE37" s="267"/>
      <c r="MVF37" s="267"/>
      <c r="MVG37" s="267"/>
      <c r="MVH37" s="267"/>
      <c r="MVI37" s="267"/>
      <c r="MVJ37" s="267"/>
      <c r="MVK37" s="267"/>
      <c r="MVL37" s="267"/>
      <c r="MVM37" s="267"/>
      <c r="MVN37" s="267"/>
      <c r="MVO37" s="267"/>
      <c r="MVP37" s="267"/>
      <c r="MVQ37" s="267"/>
      <c r="MVR37" s="267"/>
      <c r="MVS37" s="267"/>
      <c r="MVT37" s="267"/>
      <c r="MVU37" s="267"/>
      <c r="MVV37" s="267"/>
      <c r="MVW37" s="267"/>
      <c r="MVX37" s="267"/>
      <c r="MVY37" s="267"/>
      <c r="MVZ37" s="267"/>
      <c r="MWA37" s="267"/>
      <c r="MWB37" s="267"/>
      <c r="MWC37" s="267"/>
      <c r="MWD37" s="267"/>
      <c r="MWE37" s="267"/>
      <c r="MWF37" s="267"/>
      <c r="MWG37" s="267"/>
      <c r="MWH37" s="267"/>
      <c r="MWI37" s="267"/>
      <c r="MWJ37" s="267"/>
      <c r="MWK37" s="267"/>
      <c r="MWL37" s="267"/>
      <c r="MWM37" s="267"/>
      <c r="MWN37" s="267"/>
      <c r="MWO37" s="267"/>
      <c r="MWP37" s="267"/>
      <c r="MWQ37" s="267"/>
      <c r="MWR37" s="267"/>
      <c r="MWS37" s="267"/>
      <c r="MWT37" s="267"/>
      <c r="MWU37" s="267"/>
      <c r="MWV37" s="267"/>
      <c r="MWW37" s="267"/>
      <c r="MWX37" s="267"/>
      <c r="MWY37" s="267"/>
      <c r="MWZ37" s="267"/>
      <c r="MXA37" s="267"/>
      <c r="MXB37" s="267"/>
      <c r="MXC37" s="267"/>
      <c r="MXD37" s="267"/>
      <c r="MXE37" s="267"/>
      <c r="MXF37" s="267"/>
      <c r="MXG37" s="267"/>
      <c r="MXH37" s="267"/>
      <c r="MXI37" s="267"/>
      <c r="MXJ37" s="267"/>
      <c r="MXK37" s="267"/>
      <c r="MXL37" s="267"/>
      <c r="MXM37" s="267"/>
      <c r="MXN37" s="267"/>
      <c r="MXO37" s="267"/>
      <c r="MXP37" s="267"/>
      <c r="MXQ37" s="267"/>
      <c r="MXR37" s="267"/>
      <c r="MXS37" s="267"/>
      <c r="MXT37" s="267"/>
      <c r="MXU37" s="267"/>
      <c r="MXV37" s="267"/>
      <c r="MXW37" s="267"/>
      <c r="MXX37" s="267"/>
      <c r="MXY37" s="267"/>
      <c r="MXZ37" s="267"/>
      <c r="MYA37" s="267"/>
      <c r="MYB37" s="267"/>
      <c r="MYC37" s="267"/>
      <c r="MYD37" s="267"/>
      <c r="MYE37" s="267"/>
      <c r="MYF37" s="267"/>
      <c r="MYG37" s="267"/>
      <c r="MYH37" s="267"/>
      <c r="MYI37" s="267"/>
      <c r="MYJ37" s="267"/>
      <c r="MYK37" s="267"/>
      <c r="MYL37" s="267"/>
      <c r="MYM37" s="267"/>
      <c r="MYN37" s="267"/>
      <c r="MYO37" s="267"/>
      <c r="MYP37" s="267"/>
      <c r="MYQ37" s="267"/>
      <c r="MYR37" s="267"/>
      <c r="MYS37" s="267"/>
      <c r="MYT37" s="267"/>
      <c r="MYU37" s="267"/>
      <c r="MYV37" s="267"/>
      <c r="MYW37" s="267"/>
      <c r="MYX37" s="267"/>
      <c r="MYY37" s="267"/>
      <c r="MYZ37" s="267"/>
      <c r="MZA37" s="267"/>
      <c r="MZB37" s="267"/>
      <c r="MZC37" s="267"/>
      <c r="MZD37" s="267"/>
      <c r="MZE37" s="267"/>
      <c r="MZF37" s="267"/>
      <c r="MZG37" s="267"/>
      <c r="MZH37" s="267"/>
      <c r="MZI37" s="267"/>
      <c r="MZJ37" s="267"/>
      <c r="MZK37" s="267"/>
      <c r="MZL37" s="267"/>
      <c r="MZM37" s="267"/>
      <c r="MZN37" s="267"/>
      <c r="MZO37" s="267"/>
      <c r="MZP37" s="267"/>
      <c r="MZQ37" s="267"/>
      <c r="MZR37" s="267"/>
      <c r="MZS37" s="267"/>
      <c r="MZT37" s="267"/>
      <c r="MZU37" s="267"/>
      <c r="MZV37" s="267"/>
      <c r="MZW37" s="267"/>
      <c r="MZX37" s="267"/>
      <c r="MZY37" s="267"/>
      <c r="MZZ37" s="267"/>
      <c r="NAA37" s="267"/>
      <c r="NAB37" s="267"/>
      <c r="NAC37" s="267"/>
      <c r="NAD37" s="267"/>
      <c r="NAE37" s="267"/>
      <c r="NAF37" s="267"/>
      <c r="NAG37" s="267"/>
      <c r="NAH37" s="267"/>
      <c r="NAI37" s="267"/>
      <c r="NAJ37" s="267"/>
      <c r="NAK37" s="267"/>
      <c r="NAL37" s="267"/>
      <c r="NAM37" s="267"/>
      <c r="NAN37" s="267"/>
      <c r="NAO37" s="267"/>
      <c r="NAP37" s="267"/>
      <c r="NAQ37" s="267"/>
      <c r="NAR37" s="267"/>
      <c r="NAS37" s="267"/>
      <c r="NAT37" s="267"/>
      <c r="NAU37" s="267"/>
      <c r="NAV37" s="267"/>
      <c r="NAW37" s="267"/>
      <c r="NAX37" s="267"/>
      <c r="NAY37" s="267"/>
      <c r="NAZ37" s="267"/>
      <c r="NBA37" s="267"/>
      <c r="NBB37" s="267"/>
      <c r="NBC37" s="267"/>
      <c r="NBD37" s="267"/>
      <c r="NBE37" s="267"/>
      <c r="NBF37" s="267"/>
      <c r="NBG37" s="267"/>
      <c r="NBH37" s="267"/>
      <c r="NBI37" s="267"/>
      <c r="NBJ37" s="267"/>
      <c r="NBK37" s="267"/>
      <c r="NBL37" s="267"/>
      <c r="NBM37" s="267"/>
      <c r="NBN37" s="267"/>
      <c r="NBO37" s="267"/>
      <c r="NBP37" s="267"/>
      <c r="NBQ37" s="267"/>
      <c r="NBR37" s="267"/>
      <c r="NBS37" s="267"/>
      <c r="NBT37" s="267"/>
      <c r="NBU37" s="267"/>
      <c r="NBV37" s="267"/>
      <c r="NBW37" s="267"/>
      <c r="NBX37" s="267"/>
      <c r="NBY37" s="267"/>
      <c r="NBZ37" s="267"/>
      <c r="NCA37" s="267"/>
      <c r="NCB37" s="267"/>
      <c r="NCC37" s="267"/>
      <c r="NCD37" s="267"/>
      <c r="NCE37" s="267"/>
      <c r="NCF37" s="267"/>
      <c r="NCG37" s="267"/>
      <c r="NCH37" s="267"/>
      <c r="NCI37" s="267"/>
      <c r="NCJ37" s="267"/>
      <c r="NCK37" s="267"/>
      <c r="NCL37" s="267"/>
      <c r="NCM37" s="267"/>
      <c r="NCN37" s="267"/>
      <c r="NCO37" s="267"/>
      <c r="NCP37" s="267"/>
      <c r="NCQ37" s="267"/>
      <c r="NCR37" s="267"/>
      <c r="NCS37" s="267"/>
      <c r="NCT37" s="267"/>
      <c r="NCU37" s="267"/>
      <c r="NCV37" s="267"/>
      <c r="NCW37" s="267"/>
      <c r="NCX37" s="267"/>
      <c r="NCY37" s="267"/>
      <c r="NCZ37" s="267"/>
      <c r="NDA37" s="267"/>
      <c r="NDB37" s="267"/>
      <c r="NDC37" s="267"/>
      <c r="NDD37" s="267"/>
      <c r="NDE37" s="267"/>
      <c r="NDF37" s="267"/>
      <c r="NDG37" s="267"/>
      <c r="NDH37" s="267"/>
      <c r="NDI37" s="267"/>
      <c r="NDJ37" s="267"/>
      <c r="NDK37" s="267"/>
      <c r="NDL37" s="267"/>
      <c r="NDM37" s="267"/>
      <c r="NDN37" s="267"/>
      <c r="NDO37" s="267"/>
      <c r="NDP37" s="267"/>
      <c r="NDQ37" s="267"/>
      <c r="NDR37" s="267"/>
      <c r="NDS37" s="267"/>
      <c r="NDT37" s="267"/>
      <c r="NDU37" s="267"/>
      <c r="NDV37" s="267"/>
      <c r="NDW37" s="267"/>
      <c r="NDX37" s="267"/>
      <c r="NDY37" s="267"/>
      <c r="NDZ37" s="267"/>
      <c r="NEA37" s="267"/>
      <c r="NEB37" s="267"/>
      <c r="NEC37" s="267"/>
      <c r="NED37" s="267"/>
      <c r="NEE37" s="267"/>
      <c r="NEF37" s="267"/>
      <c r="NEG37" s="267"/>
      <c r="NEH37" s="267"/>
      <c r="NEI37" s="267"/>
      <c r="NEJ37" s="267"/>
      <c r="NEK37" s="267"/>
      <c r="NEL37" s="267"/>
      <c r="NEM37" s="267"/>
      <c r="NEN37" s="267"/>
      <c r="NEO37" s="267"/>
      <c r="NEP37" s="267"/>
      <c r="NEQ37" s="267"/>
      <c r="NER37" s="267"/>
      <c r="NES37" s="267"/>
      <c r="NET37" s="267"/>
      <c r="NEU37" s="267"/>
      <c r="NEV37" s="267"/>
      <c r="NEW37" s="267"/>
      <c r="NEX37" s="267"/>
      <c r="NEY37" s="267"/>
      <c r="NEZ37" s="267"/>
      <c r="NFA37" s="267"/>
      <c r="NFB37" s="267"/>
      <c r="NFC37" s="267"/>
      <c r="NFD37" s="267"/>
      <c r="NFE37" s="267"/>
      <c r="NFF37" s="267"/>
      <c r="NFG37" s="267"/>
      <c r="NFH37" s="267"/>
      <c r="NFI37" s="267"/>
      <c r="NFJ37" s="267"/>
      <c r="NFK37" s="267"/>
      <c r="NFL37" s="267"/>
      <c r="NFM37" s="267"/>
      <c r="NFN37" s="267"/>
      <c r="NFO37" s="267"/>
      <c r="NFP37" s="267"/>
      <c r="NFQ37" s="267"/>
      <c r="NFR37" s="267"/>
      <c r="NFS37" s="267"/>
      <c r="NFT37" s="267"/>
      <c r="NFU37" s="267"/>
      <c r="NFV37" s="267"/>
      <c r="NFW37" s="267"/>
      <c r="NFX37" s="267"/>
      <c r="NFY37" s="267"/>
      <c r="NFZ37" s="267"/>
      <c r="NGA37" s="267"/>
      <c r="NGB37" s="267"/>
      <c r="NGC37" s="267"/>
      <c r="NGD37" s="267"/>
      <c r="NGE37" s="267"/>
      <c r="NGF37" s="267"/>
      <c r="NGG37" s="267"/>
      <c r="NGH37" s="267"/>
      <c r="NGI37" s="267"/>
      <c r="NGJ37" s="267"/>
      <c r="NGK37" s="267"/>
      <c r="NGL37" s="267"/>
      <c r="NGM37" s="267"/>
      <c r="NGN37" s="267"/>
      <c r="NGO37" s="267"/>
      <c r="NGP37" s="267"/>
      <c r="NGQ37" s="267"/>
      <c r="NGR37" s="267"/>
      <c r="NGS37" s="267"/>
      <c r="NGT37" s="267"/>
      <c r="NGU37" s="267"/>
      <c r="NGV37" s="267"/>
      <c r="NGW37" s="267"/>
      <c r="NGX37" s="267"/>
      <c r="NGY37" s="267"/>
      <c r="NGZ37" s="267"/>
      <c r="NHA37" s="267"/>
      <c r="NHB37" s="267"/>
      <c r="NHC37" s="267"/>
      <c r="NHD37" s="267"/>
      <c r="NHE37" s="267"/>
      <c r="NHF37" s="267"/>
      <c r="NHG37" s="267"/>
      <c r="NHH37" s="267"/>
      <c r="NHI37" s="267"/>
      <c r="NHJ37" s="267"/>
      <c r="NHK37" s="267"/>
      <c r="NHL37" s="267"/>
      <c r="NHM37" s="267"/>
      <c r="NHN37" s="267"/>
      <c r="NHO37" s="267"/>
      <c r="NHP37" s="267"/>
      <c r="NHQ37" s="267"/>
      <c r="NHR37" s="267"/>
      <c r="NHS37" s="267"/>
      <c r="NHT37" s="267"/>
      <c r="NHU37" s="267"/>
      <c r="NHV37" s="267"/>
      <c r="NHW37" s="267"/>
      <c r="NHX37" s="267"/>
      <c r="NHY37" s="267"/>
      <c r="NHZ37" s="267"/>
      <c r="NIA37" s="267"/>
      <c r="NIB37" s="267"/>
      <c r="NIC37" s="267"/>
      <c r="NID37" s="267"/>
      <c r="NIE37" s="267"/>
      <c r="NIF37" s="267"/>
      <c r="NIG37" s="267"/>
      <c r="NIH37" s="267"/>
      <c r="NII37" s="267"/>
      <c r="NIJ37" s="267"/>
      <c r="NIK37" s="267"/>
      <c r="NIL37" s="267"/>
      <c r="NIM37" s="267"/>
      <c r="NIN37" s="267"/>
      <c r="NIO37" s="267"/>
      <c r="NIP37" s="267"/>
      <c r="NIQ37" s="267"/>
      <c r="NIR37" s="267"/>
      <c r="NIS37" s="267"/>
      <c r="NIT37" s="267"/>
      <c r="NIU37" s="267"/>
      <c r="NIV37" s="267"/>
      <c r="NIW37" s="267"/>
      <c r="NIX37" s="267"/>
      <c r="NIY37" s="267"/>
      <c r="NIZ37" s="267"/>
      <c r="NJA37" s="267"/>
      <c r="NJB37" s="267"/>
      <c r="NJC37" s="267"/>
      <c r="NJD37" s="267"/>
      <c r="NJE37" s="267"/>
      <c r="NJF37" s="267"/>
      <c r="NJG37" s="267"/>
      <c r="NJH37" s="267"/>
      <c r="NJI37" s="267"/>
      <c r="NJJ37" s="267"/>
      <c r="NJK37" s="267"/>
      <c r="NJL37" s="267"/>
      <c r="NJM37" s="267"/>
      <c r="NJN37" s="267"/>
      <c r="NJO37" s="267"/>
      <c r="NJP37" s="267"/>
      <c r="NJQ37" s="267"/>
      <c r="NJR37" s="267"/>
      <c r="NJS37" s="267"/>
      <c r="NJT37" s="267"/>
      <c r="NJU37" s="267"/>
      <c r="NJV37" s="267"/>
      <c r="NJW37" s="267"/>
      <c r="NJX37" s="267"/>
      <c r="NJY37" s="267"/>
      <c r="NJZ37" s="267"/>
      <c r="NKA37" s="267"/>
      <c r="NKB37" s="267"/>
      <c r="NKC37" s="267"/>
      <c r="NKD37" s="267"/>
      <c r="NKE37" s="267"/>
      <c r="NKF37" s="267"/>
      <c r="NKG37" s="267"/>
      <c r="NKH37" s="267"/>
      <c r="NKI37" s="267"/>
      <c r="NKJ37" s="267"/>
      <c r="NKK37" s="267"/>
      <c r="NKL37" s="267"/>
      <c r="NKM37" s="267"/>
      <c r="NKN37" s="267"/>
      <c r="NKO37" s="267"/>
      <c r="NKP37" s="267"/>
      <c r="NKQ37" s="267"/>
      <c r="NKR37" s="267"/>
      <c r="NKS37" s="267"/>
      <c r="NKT37" s="267"/>
      <c r="NKU37" s="267"/>
      <c r="NKV37" s="267"/>
      <c r="NKW37" s="267"/>
      <c r="NKX37" s="267"/>
      <c r="NKY37" s="267"/>
      <c r="NKZ37" s="267"/>
      <c r="NLA37" s="267"/>
      <c r="NLB37" s="267"/>
      <c r="NLC37" s="267"/>
      <c r="NLD37" s="267"/>
      <c r="NLE37" s="267"/>
      <c r="NLF37" s="267"/>
      <c r="NLG37" s="267"/>
      <c r="NLH37" s="267"/>
      <c r="NLI37" s="267"/>
      <c r="NLJ37" s="267"/>
      <c r="NLK37" s="267"/>
      <c r="NLL37" s="267"/>
      <c r="NLM37" s="267"/>
      <c r="NLN37" s="267"/>
      <c r="NLO37" s="267"/>
      <c r="NLP37" s="267"/>
      <c r="NLQ37" s="267"/>
      <c r="NLR37" s="267"/>
      <c r="NLS37" s="267"/>
      <c r="NLT37" s="267"/>
      <c r="NLU37" s="267"/>
      <c r="NLV37" s="267"/>
      <c r="NLW37" s="267"/>
      <c r="NLX37" s="267"/>
      <c r="NLY37" s="267"/>
      <c r="NLZ37" s="267"/>
      <c r="NMA37" s="267"/>
      <c r="NMB37" s="267"/>
      <c r="NMC37" s="267"/>
      <c r="NMD37" s="267"/>
      <c r="NME37" s="267"/>
      <c r="NMF37" s="267"/>
      <c r="NMG37" s="267"/>
      <c r="NMH37" s="267"/>
      <c r="NMI37" s="267"/>
      <c r="NMJ37" s="267"/>
      <c r="NMK37" s="267"/>
      <c r="NML37" s="267"/>
      <c r="NMM37" s="267"/>
      <c r="NMN37" s="267"/>
      <c r="NMO37" s="267"/>
      <c r="NMP37" s="267"/>
      <c r="NMQ37" s="267"/>
      <c r="NMR37" s="267"/>
      <c r="NMS37" s="267"/>
      <c r="NMT37" s="267"/>
      <c r="NMU37" s="267"/>
      <c r="NMV37" s="267"/>
      <c r="NMW37" s="267"/>
      <c r="NMX37" s="267"/>
      <c r="NMY37" s="267"/>
      <c r="NMZ37" s="267"/>
      <c r="NNA37" s="267"/>
      <c r="NNB37" s="267"/>
      <c r="NNC37" s="267"/>
      <c r="NND37" s="267"/>
      <c r="NNE37" s="267"/>
      <c r="NNF37" s="267"/>
      <c r="NNG37" s="267"/>
      <c r="NNH37" s="267"/>
      <c r="NNI37" s="267"/>
      <c r="NNJ37" s="267"/>
      <c r="NNK37" s="267"/>
      <c r="NNL37" s="267"/>
      <c r="NNM37" s="267"/>
      <c r="NNN37" s="267"/>
      <c r="NNO37" s="267"/>
      <c r="NNP37" s="267"/>
      <c r="NNQ37" s="267"/>
      <c r="NNR37" s="267"/>
      <c r="NNS37" s="267"/>
      <c r="NNT37" s="267"/>
      <c r="NNU37" s="267"/>
      <c r="NNV37" s="267"/>
      <c r="NNW37" s="267"/>
      <c r="NNX37" s="267"/>
      <c r="NNY37" s="267"/>
      <c r="NNZ37" s="267"/>
      <c r="NOA37" s="267"/>
      <c r="NOB37" s="267"/>
      <c r="NOC37" s="267"/>
      <c r="NOD37" s="267"/>
      <c r="NOE37" s="267"/>
      <c r="NOF37" s="267"/>
      <c r="NOG37" s="267"/>
      <c r="NOH37" s="267"/>
      <c r="NOI37" s="267"/>
      <c r="NOJ37" s="267"/>
      <c r="NOK37" s="267"/>
      <c r="NOL37" s="267"/>
      <c r="NOM37" s="267"/>
      <c r="NON37" s="267"/>
      <c r="NOO37" s="267"/>
      <c r="NOP37" s="267"/>
      <c r="NOQ37" s="267"/>
      <c r="NOR37" s="267"/>
      <c r="NOS37" s="267"/>
      <c r="NOT37" s="267"/>
      <c r="NOU37" s="267"/>
      <c r="NOV37" s="267"/>
      <c r="NOW37" s="267"/>
      <c r="NOX37" s="267"/>
      <c r="NOY37" s="267"/>
      <c r="NOZ37" s="267"/>
      <c r="NPA37" s="267"/>
      <c r="NPB37" s="267"/>
      <c r="NPC37" s="267"/>
      <c r="NPD37" s="267"/>
      <c r="NPE37" s="267"/>
      <c r="NPF37" s="267"/>
      <c r="NPG37" s="267"/>
      <c r="NPH37" s="267"/>
      <c r="NPI37" s="267"/>
      <c r="NPJ37" s="267"/>
      <c r="NPK37" s="267"/>
      <c r="NPL37" s="267"/>
      <c r="NPM37" s="267"/>
      <c r="NPN37" s="267"/>
      <c r="NPO37" s="267"/>
      <c r="NPP37" s="267"/>
      <c r="NPQ37" s="267"/>
      <c r="NPR37" s="267"/>
      <c r="NPS37" s="267"/>
      <c r="NPT37" s="267"/>
      <c r="NPU37" s="267"/>
      <c r="NPV37" s="267"/>
      <c r="NPW37" s="267"/>
      <c r="NPX37" s="267"/>
      <c r="NPY37" s="267"/>
      <c r="NPZ37" s="267"/>
      <c r="NQA37" s="267"/>
      <c r="NQB37" s="267"/>
      <c r="NQC37" s="267"/>
      <c r="NQD37" s="267"/>
      <c r="NQE37" s="267"/>
      <c r="NQF37" s="267"/>
      <c r="NQG37" s="267"/>
      <c r="NQH37" s="267"/>
      <c r="NQI37" s="267"/>
      <c r="NQJ37" s="267"/>
      <c r="NQK37" s="267"/>
      <c r="NQL37" s="267"/>
      <c r="NQM37" s="267"/>
      <c r="NQN37" s="267"/>
      <c r="NQO37" s="267"/>
      <c r="NQP37" s="267"/>
      <c r="NQQ37" s="267"/>
      <c r="NQR37" s="267"/>
      <c r="NQS37" s="267"/>
      <c r="NQT37" s="267"/>
      <c r="NQU37" s="267"/>
      <c r="NQV37" s="267"/>
      <c r="NQW37" s="267"/>
      <c r="NQX37" s="267"/>
      <c r="NQY37" s="267"/>
      <c r="NQZ37" s="267"/>
      <c r="NRA37" s="267"/>
      <c r="NRB37" s="267"/>
      <c r="NRC37" s="267"/>
      <c r="NRD37" s="267"/>
      <c r="NRE37" s="267"/>
      <c r="NRF37" s="267"/>
      <c r="NRG37" s="267"/>
      <c r="NRH37" s="267"/>
      <c r="NRI37" s="267"/>
      <c r="NRJ37" s="267"/>
      <c r="NRK37" s="267"/>
      <c r="NRL37" s="267"/>
      <c r="NRM37" s="267"/>
      <c r="NRN37" s="267"/>
      <c r="NRO37" s="267"/>
      <c r="NRP37" s="267"/>
      <c r="NRQ37" s="267"/>
      <c r="NRR37" s="267"/>
      <c r="NRS37" s="267"/>
      <c r="NRT37" s="267"/>
      <c r="NRU37" s="267"/>
      <c r="NRV37" s="267"/>
      <c r="NRW37" s="267"/>
      <c r="NRX37" s="267"/>
      <c r="NRY37" s="267"/>
      <c r="NRZ37" s="267"/>
      <c r="NSA37" s="267"/>
      <c r="NSB37" s="267"/>
      <c r="NSC37" s="267"/>
      <c r="NSD37" s="267"/>
      <c r="NSE37" s="267"/>
      <c r="NSF37" s="267"/>
      <c r="NSG37" s="267"/>
      <c r="NSH37" s="267"/>
      <c r="NSI37" s="267"/>
      <c r="NSJ37" s="267"/>
      <c r="NSK37" s="267"/>
      <c r="NSL37" s="267"/>
      <c r="NSM37" s="267"/>
      <c r="NSN37" s="267"/>
      <c r="NSO37" s="267"/>
      <c r="NSP37" s="267"/>
      <c r="NSQ37" s="267"/>
      <c r="NSR37" s="267"/>
      <c r="NSS37" s="267"/>
      <c r="NST37" s="267"/>
      <c r="NSU37" s="267"/>
      <c r="NSV37" s="267"/>
      <c r="NSW37" s="267"/>
      <c r="NSX37" s="267"/>
      <c r="NSY37" s="267"/>
      <c r="NSZ37" s="267"/>
      <c r="NTA37" s="267"/>
      <c r="NTB37" s="267"/>
      <c r="NTC37" s="267"/>
      <c r="NTD37" s="267"/>
      <c r="NTE37" s="267"/>
      <c r="NTF37" s="267"/>
      <c r="NTG37" s="267"/>
      <c r="NTH37" s="267"/>
      <c r="NTI37" s="267"/>
      <c r="NTJ37" s="267"/>
      <c r="NTK37" s="267"/>
      <c r="NTL37" s="267"/>
      <c r="NTM37" s="267"/>
      <c r="NTN37" s="267"/>
      <c r="NTO37" s="267"/>
      <c r="NTP37" s="267"/>
      <c r="NTQ37" s="267"/>
      <c r="NTR37" s="267"/>
      <c r="NTS37" s="267"/>
      <c r="NTT37" s="267"/>
      <c r="NTU37" s="267"/>
      <c r="NTV37" s="267"/>
      <c r="NTW37" s="267"/>
      <c r="NTX37" s="267"/>
      <c r="NTY37" s="267"/>
      <c r="NTZ37" s="267"/>
      <c r="NUA37" s="267"/>
      <c r="NUB37" s="267"/>
      <c r="NUC37" s="267"/>
      <c r="NUD37" s="267"/>
      <c r="NUE37" s="267"/>
      <c r="NUF37" s="267"/>
      <c r="NUG37" s="267"/>
      <c r="NUH37" s="267"/>
      <c r="NUI37" s="267"/>
      <c r="NUJ37" s="267"/>
      <c r="NUK37" s="267"/>
      <c r="NUL37" s="267"/>
      <c r="NUM37" s="267"/>
      <c r="NUN37" s="267"/>
      <c r="NUO37" s="267"/>
      <c r="NUP37" s="267"/>
      <c r="NUQ37" s="267"/>
      <c r="NUR37" s="267"/>
      <c r="NUS37" s="267"/>
      <c r="NUT37" s="267"/>
      <c r="NUU37" s="267"/>
      <c r="NUV37" s="267"/>
      <c r="NUW37" s="267"/>
      <c r="NUX37" s="267"/>
      <c r="NUY37" s="267"/>
      <c r="NUZ37" s="267"/>
      <c r="NVA37" s="267"/>
      <c r="NVB37" s="267"/>
      <c r="NVC37" s="267"/>
      <c r="NVD37" s="267"/>
      <c r="NVE37" s="267"/>
      <c r="NVF37" s="267"/>
      <c r="NVG37" s="267"/>
      <c r="NVH37" s="267"/>
      <c r="NVI37" s="267"/>
      <c r="NVJ37" s="267"/>
      <c r="NVK37" s="267"/>
      <c r="NVL37" s="267"/>
      <c r="NVM37" s="267"/>
      <c r="NVN37" s="267"/>
      <c r="NVO37" s="267"/>
      <c r="NVP37" s="267"/>
      <c r="NVQ37" s="267"/>
      <c r="NVR37" s="267"/>
      <c r="NVS37" s="267"/>
      <c r="NVT37" s="267"/>
      <c r="NVU37" s="267"/>
      <c r="NVV37" s="267"/>
      <c r="NVW37" s="267"/>
      <c r="NVX37" s="267"/>
      <c r="NVY37" s="267"/>
      <c r="NVZ37" s="267"/>
      <c r="NWA37" s="267"/>
      <c r="NWB37" s="267"/>
      <c r="NWC37" s="267"/>
      <c r="NWD37" s="267"/>
      <c r="NWE37" s="267"/>
      <c r="NWF37" s="267"/>
      <c r="NWG37" s="267"/>
      <c r="NWH37" s="267"/>
      <c r="NWI37" s="267"/>
      <c r="NWJ37" s="267"/>
      <c r="NWK37" s="267"/>
      <c r="NWL37" s="267"/>
      <c r="NWM37" s="267"/>
      <c r="NWN37" s="267"/>
      <c r="NWO37" s="267"/>
      <c r="NWP37" s="267"/>
      <c r="NWQ37" s="267"/>
      <c r="NWR37" s="267"/>
      <c r="NWS37" s="267"/>
      <c r="NWT37" s="267"/>
      <c r="NWU37" s="267"/>
      <c r="NWV37" s="267"/>
      <c r="NWW37" s="267"/>
      <c r="NWX37" s="267"/>
      <c r="NWY37" s="267"/>
      <c r="NWZ37" s="267"/>
      <c r="NXA37" s="267"/>
      <c r="NXB37" s="267"/>
      <c r="NXC37" s="267"/>
      <c r="NXD37" s="267"/>
      <c r="NXE37" s="267"/>
      <c r="NXF37" s="267"/>
      <c r="NXG37" s="267"/>
      <c r="NXH37" s="267"/>
      <c r="NXI37" s="267"/>
      <c r="NXJ37" s="267"/>
      <c r="NXK37" s="267"/>
      <c r="NXL37" s="267"/>
      <c r="NXM37" s="267"/>
      <c r="NXN37" s="267"/>
      <c r="NXO37" s="267"/>
      <c r="NXP37" s="267"/>
      <c r="NXQ37" s="267"/>
      <c r="NXR37" s="267"/>
      <c r="NXS37" s="267"/>
      <c r="NXT37" s="267"/>
      <c r="NXU37" s="267"/>
      <c r="NXV37" s="267"/>
      <c r="NXW37" s="267"/>
      <c r="NXX37" s="267"/>
      <c r="NXY37" s="267"/>
      <c r="NXZ37" s="267"/>
      <c r="NYA37" s="267"/>
      <c r="NYB37" s="267"/>
      <c r="NYC37" s="267"/>
      <c r="NYD37" s="267"/>
      <c r="NYE37" s="267"/>
      <c r="NYF37" s="267"/>
      <c r="NYG37" s="267"/>
      <c r="NYH37" s="267"/>
      <c r="NYI37" s="267"/>
      <c r="NYJ37" s="267"/>
      <c r="NYK37" s="267"/>
      <c r="NYL37" s="267"/>
      <c r="NYM37" s="267"/>
      <c r="NYN37" s="267"/>
      <c r="NYO37" s="267"/>
      <c r="NYP37" s="267"/>
      <c r="NYQ37" s="267"/>
      <c r="NYR37" s="267"/>
      <c r="NYS37" s="267"/>
      <c r="NYT37" s="267"/>
      <c r="NYU37" s="267"/>
      <c r="NYV37" s="267"/>
      <c r="NYW37" s="267"/>
      <c r="NYX37" s="267"/>
      <c r="NYY37" s="267"/>
      <c r="NYZ37" s="267"/>
      <c r="NZA37" s="267"/>
      <c r="NZB37" s="267"/>
      <c r="NZC37" s="267"/>
      <c r="NZD37" s="267"/>
      <c r="NZE37" s="267"/>
      <c r="NZF37" s="267"/>
      <c r="NZG37" s="267"/>
      <c r="NZH37" s="267"/>
      <c r="NZI37" s="267"/>
      <c r="NZJ37" s="267"/>
      <c r="NZK37" s="267"/>
      <c r="NZL37" s="267"/>
      <c r="NZM37" s="267"/>
      <c r="NZN37" s="267"/>
      <c r="NZO37" s="267"/>
      <c r="NZP37" s="267"/>
      <c r="NZQ37" s="267"/>
      <c r="NZR37" s="267"/>
      <c r="NZS37" s="267"/>
      <c r="NZT37" s="267"/>
      <c r="NZU37" s="267"/>
      <c r="NZV37" s="267"/>
      <c r="NZW37" s="267"/>
      <c r="NZX37" s="267"/>
      <c r="NZY37" s="267"/>
      <c r="NZZ37" s="267"/>
      <c r="OAA37" s="267"/>
      <c r="OAB37" s="267"/>
      <c r="OAC37" s="267"/>
      <c r="OAD37" s="267"/>
      <c r="OAE37" s="267"/>
      <c r="OAF37" s="267"/>
      <c r="OAG37" s="267"/>
      <c r="OAH37" s="267"/>
      <c r="OAI37" s="267"/>
      <c r="OAJ37" s="267"/>
      <c r="OAK37" s="267"/>
      <c r="OAL37" s="267"/>
      <c r="OAM37" s="267"/>
      <c r="OAN37" s="267"/>
      <c r="OAO37" s="267"/>
      <c r="OAP37" s="267"/>
      <c r="OAQ37" s="267"/>
      <c r="OAR37" s="267"/>
      <c r="OAS37" s="267"/>
      <c r="OAT37" s="267"/>
      <c r="OAU37" s="267"/>
      <c r="OAV37" s="267"/>
      <c r="OAW37" s="267"/>
      <c r="OAX37" s="267"/>
      <c r="OAY37" s="267"/>
      <c r="OAZ37" s="267"/>
      <c r="OBA37" s="267"/>
      <c r="OBB37" s="267"/>
      <c r="OBC37" s="267"/>
      <c r="OBD37" s="267"/>
      <c r="OBE37" s="267"/>
      <c r="OBF37" s="267"/>
      <c r="OBG37" s="267"/>
      <c r="OBH37" s="267"/>
      <c r="OBI37" s="267"/>
      <c r="OBJ37" s="267"/>
      <c r="OBK37" s="267"/>
      <c r="OBL37" s="267"/>
      <c r="OBM37" s="267"/>
      <c r="OBN37" s="267"/>
      <c r="OBO37" s="267"/>
      <c r="OBP37" s="267"/>
      <c r="OBQ37" s="267"/>
      <c r="OBR37" s="267"/>
      <c r="OBS37" s="267"/>
      <c r="OBT37" s="267"/>
      <c r="OBU37" s="267"/>
      <c r="OBV37" s="267"/>
      <c r="OBW37" s="267"/>
      <c r="OBX37" s="267"/>
      <c r="OBY37" s="267"/>
      <c r="OBZ37" s="267"/>
      <c r="OCA37" s="267"/>
      <c r="OCB37" s="267"/>
      <c r="OCC37" s="267"/>
      <c r="OCD37" s="267"/>
      <c r="OCE37" s="267"/>
      <c r="OCF37" s="267"/>
      <c r="OCG37" s="267"/>
      <c r="OCH37" s="267"/>
      <c r="OCI37" s="267"/>
      <c r="OCJ37" s="267"/>
      <c r="OCK37" s="267"/>
      <c r="OCL37" s="267"/>
      <c r="OCM37" s="267"/>
      <c r="OCN37" s="267"/>
      <c r="OCO37" s="267"/>
      <c r="OCP37" s="267"/>
      <c r="OCQ37" s="267"/>
      <c r="OCR37" s="267"/>
      <c r="OCS37" s="267"/>
      <c r="OCT37" s="267"/>
      <c r="OCU37" s="267"/>
      <c r="OCV37" s="267"/>
      <c r="OCW37" s="267"/>
      <c r="OCX37" s="267"/>
      <c r="OCY37" s="267"/>
      <c r="OCZ37" s="267"/>
      <c r="ODA37" s="267"/>
      <c r="ODB37" s="267"/>
      <c r="ODC37" s="267"/>
      <c r="ODD37" s="267"/>
      <c r="ODE37" s="267"/>
      <c r="ODF37" s="267"/>
      <c r="ODG37" s="267"/>
      <c r="ODH37" s="267"/>
      <c r="ODI37" s="267"/>
      <c r="ODJ37" s="267"/>
      <c r="ODK37" s="267"/>
      <c r="ODL37" s="267"/>
      <c r="ODM37" s="267"/>
      <c r="ODN37" s="267"/>
      <c r="ODO37" s="267"/>
      <c r="ODP37" s="267"/>
      <c r="ODQ37" s="267"/>
      <c r="ODR37" s="267"/>
      <c r="ODS37" s="267"/>
      <c r="ODT37" s="267"/>
      <c r="ODU37" s="267"/>
      <c r="ODV37" s="267"/>
      <c r="ODW37" s="267"/>
      <c r="ODX37" s="267"/>
      <c r="ODY37" s="267"/>
      <c r="ODZ37" s="267"/>
      <c r="OEA37" s="267"/>
      <c r="OEB37" s="267"/>
      <c r="OEC37" s="267"/>
      <c r="OED37" s="267"/>
      <c r="OEE37" s="267"/>
      <c r="OEF37" s="267"/>
      <c r="OEG37" s="267"/>
      <c r="OEH37" s="267"/>
      <c r="OEI37" s="267"/>
      <c r="OEJ37" s="267"/>
      <c r="OEK37" s="267"/>
      <c r="OEL37" s="267"/>
      <c r="OEM37" s="267"/>
      <c r="OEN37" s="267"/>
      <c r="OEO37" s="267"/>
      <c r="OEP37" s="267"/>
      <c r="OEQ37" s="267"/>
      <c r="OER37" s="267"/>
      <c r="OES37" s="267"/>
      <c r="OET37" s="267"/>
      <c r="OEU37" s="267"/>
      <c r="OEV37" s="267"/>
      <c r="OEW37" s="267"/>
      <c r="OEX37" s="267"/>
      <c r="OEY37" s="267"/>
      <c r="OEZ37" s="267"/>
      <c r="OFA37" s="267"/>
      <c r="OFB37" s="267"/>
      <c r="OFC37" s="267"/>
      <c r="OFD37" s="267"/>
      <c r="OFE37" s="267"/>
      <c r="OFF37" s="267"/>
      <c r="OFG37" s="267"/>
      <c r="OFH37" s="267"/>
      <c r="OFI37" s="267"/>
      <c r="OFJ37" s="267"/>
      <c r="OFK37" s="267"/>
      <c r="OFL37" s="267"/>
      <c r="OFM37" s="267"/>
      <c r="OFN37" s="267"/>
      <c r="OFO37" s="267"/>
      <c r="OFP37" s="267"/>
      <c r="OFQ37" s="267"/>
      <c r="OFR37" s="267"/>
      <c r="OFS37" s="267"/>
      <c r="OFT37" s="267"/>
      <c r="OFU37" s="267"/>
      <c r="OFV37" s="267"/>
      <c r="OFW37" s="267"/>
      <c r="OFX37" s="267"/>
      <c r="OFY37" s="267"/>
      <c r="OFZ37" s="267"/>
      <c r="OGA37" s="267"/>
      <c r="OGB37" s="267"/>
      <c r="OGC37" s="267"/>
      <c r="OGD37" s="267"/>
      <c r="OGE37" s="267"/>
      <c r="OGF37" s="267"/>
      <c r="OGG37" s="267"/>
      <c r="OGH37" s="267"/>
      <c r="OGI37" s="267"/>
      <c r="OGJ37" s="267"/>
      <c r="OGK37" s="267"/>
      <c r="OGL37" s="267"/>
      <c r="OGM37" s="267"/>
      <c r="OGN37" s="267"/>
      <c r="OGO37" s="267"/>
      <c r="OGP37" s="267"/>
      <c r="OGQ37" s="267"/>
      <c r="OGR37" s="267"/>
      <c r="OGS37" s="267"/>
      <c r="OGT37" s="267"/>
      <c r="OGU37" s="267"/>
      <c r="OGV37" s="267"/>
      <c r="OGW37" s="267"/>
      <c r="OGX37" s="267"/>
      <c r="OGY37" s="267"/>
      <c r="OGZ37" s="267"/>
      <c r="OHA37" s="267"/>
      <c r="OHB37" s="267"/>
      <c r="OHC37" s="267"/>
      <c r="OHD37" s="267"/>
      <c r="OHE37" s="267"/>
      <c r="OHF37" s="267"/>
      <c r="OHG37" s="267"/>
      <c r="OHH37" s="267"/>
      <c r="OHI37" s="267"/>
      <c r="OHJ37" s="267"/>
      <c r="OHK37" s="267"/>
      <c r="OHL37" s="267"/>
      <c r="OHM37" s="267"/>
      <c r="OHN37" s="267"/>
      <c r="OHO37" s="267"/>
      <c r="OHP37" s="267"/>
      <c r="OHQ37" s="267"/>
      <c r="OHR37" s="267"/>
      <c r="OHS37" s="267"/>
      <c r="OHT37" s="267"/>
      <c r="OHU37" s="267"/>
      <c r="OHV37" s="267"/>
      <c r="OHW37" s="267"/>
      <c r="OHX37" s="267"/>
      <c r="OHY37" s="267"/>
      <c r="OHZ37" s="267"/>
      <c r="OIA37" s="267"/>
      <c r="OIB37" s="267"/>
      <c r="OIC37" s="267"/>
      <c r="OID37" s="267"/>
      <c r="OIE37" s="267"/>
      <c r="OIF37" s="267"/>
      <c r="OIG37" s="267"/>
      <c r="OIH37" s="267"/>
      <c r="OII37" s="267"/>
      <c r="OIJ37" s="267"/>
      <c r="OIK37" s="267"/>
      <c r="OIL37" s="267"/>
      <c r="OIM37" s="267"/>
      <c r="OIN37" s="267"/>
      <c r="OIO37" s="267"/>
      <c r="OIP37" s="267"/>
      <c r="OIQ37" s="267"/>
      <c r="OIR37" s="267"/>
      <c r="OIS37" s="267"/>
      <c r="OIT37" s="267"/>
      <c r="OIU37" s="267"/>
      <c r="OIV37" s="267"/>
      <c r="OIW37" s="267"/>
      <c r="OIX37" s="267"/>
      <c r="OIY37" s="267"/>
      <c r="OIZ37" s="267"/>
      <c r="OJA37" s="267"/>
      <c r="OJB37" s="267"/>
      <c r="OJC37" s="267"/>
      <c r="OJD37" s="267"/>
      <c r="OJE37" s="267"/>
      <c r="OJF37" s="267"/>
      <c r="OJG37" s="267"/>
      <c r="OJH37" s="267"/>
      <c r="OJI37" s="267"/>
      <c r="OJJ37" s="267"/>
      <c r="OJK37" s="267"/>
      <c r="OJL37" s="267"/>
      <c r="OJM37" s="267"/>
      <c r="OJN37" s="267"/>
      <c r="OJO37" s="267"/>
      <c r="OJP37" s="267"/>
      <c r="OJQ37" s="267"/>
      <c r="OJR37" s="267"/>
      <c r="OJS37" s="267"/>
      <c r="OJT37" s="267"/>
      <c r="OJU37" s="267"/>
      <c r="OJV37" s="267"/>
      <c r="OJW37" s="267"/>
      <c r="OJX37" s="267"/>
      <c r="OJY37" s="267"/>
      <c r="OJZ37" s="267"/>
      <c r="OKA37" s="267"/>
      <c r="OKB37" s="267"/>
      <c r="OKC37" s="267"/>
      <c r="OKD37" s="267"/>
      <c r="OKE37" s="267"/>
      <c r="OKF37" s="267"/>
      <c r="OKG37" s="267"/>
      <c r="OKH37" s="267"/>
      <c r="OKI37" s="267"/>
      <c r="OKJ37" s="267"/>
      <c r="OKK37" s="267"/>
      <c r="OKL37" s="267"/>
      <c r="OKM37" s="267"/>
      <c r="OKN37" s="267"/>
      <c r="OKO37" s="267"/>
      <c r="OKP37" s="267"/>
      <c r="OKQ37" s="267"/>
      <c r="OKR37" s="267"/>
      <c r="OKS37" s="267"/>
      <c r="OKT37" s="267"/>
      <c r="OKU37" s="267"/>
      <c r="OKV37" s="267"/>
      <c r="OKW37" s="267"/>
      <c r="OKX37" s="267"/>
      <c r="OKY37" s="267"/>
      <c r="OKZ37" s="267"/>
      <c r="OLA37" s="267"/>
      <c r="OLB37" s="267"/>
      <c r="OLC37" s="267"/>
      <c r="OLD37" s="267"/>
      <c r="OLE37" s="267"/>
      <c r="OLF37" s="267"/>
      <c r="OLG37" s="267"/>
      <c r="OLH37" s="267"/>
      <c r="OLI37" s="267"/>
      <c r="OLJ37" s="267"/>
      <c r="OLK37" s="267"/>
      <c r="OLL37" s="267"/>
      <c r="OLM37" s="267"/>
      <c r="OLN37" s="267"/>
      <c r="OLO37" s="267"/>
      <c r="OLP37" s="267"/>
      <c r="OLQ37" s="267"/>
      <c r="OLR37" s="267"/>
      <c r="OLS37" s="267"/>
      <c r="OLT37" s="267"/>
      <c r="OLU37" s="267"/>
      <c r="OLV37" s="267"/>
      <c r="OLW37" s="267"/>
      <c r="OLX37" s="267"/>
      <c r="OLY37" s="267"/>
      <c r="OLZ37" s="267"/>
      <c r="OMA37" s="267"/>
      <c r="OMB37" s="267"/>
      <c r="OMC37" s="267"/>
      <c r="OMD37" s="267"/>
      <c r="OME37" s="267"/>
      <c r="OMF37" s="267"/>
      <c r="OMG37" s="267"/>
      <c r="OMH37" s="267"/>
      <c r="OMI37" s="267"/>
      <c r="OMJ37" s="267"/>
      <c r="OMK37" s="267"/>
      <c r="OML37" s="267"/>
      <c r="OMM37" s="267"/>
      <c r="OMN37" s="267"/>
      <c r="OMO37" s="267"/>
      <c r="OMP37" s="267"/>
      <c r="OMQ37" s="267"/>
      <c r="OMR37" s="267"/>
      <c r="OMS37" s="267"/>
      <c r="OMT37" s="267"/>
      <c r="OMU37" s="267"/>
      <c r="OMV37" s="267"/>
      <c r="OMW37" s="267"/>
      <c r="OMX37" s="267"/>
      <c r="OMY37" s="267"/>
      <c r="OMZ37" s="267"/>
      <c r="ONA37" s="267"/>
      <c r="ONB37" s="267"/>
      <c r="ONC37" s="267"/>
      <c r="OND37" s="267"/>
      <c r="ONE37" s="267"/>
      <c r="ONF37" s="267"/>
      <c r="ONG37" s="267"/>
      <c r="ONH37" s="267"/>
      <c r="ONI37" s="267"/>
      <c r="ONJ37" s="267"/>
      <c r="ONK37" s="267"/>
      <c r="ONL37" s="267"/>
      <c r="ONM37" s="267"/>
      <c r="ONN37" s="267"/>
      <c r="ONO37" s="267"/>
      <c r="ONP37" s="267"/>
      <c r="ONQ37" s="267"/>
      <c r="ONR37" s="267"/>
      <c r="ONS37" s="267"/>
      <c r="ONT37" s="267"/>
      <c r="ONU37" s="267"/>
      <c r="ONV37" s="267"/>
      <c r="ONW37" s="267"/>
      <c r="ONX37" s="267"/>
      <c r="ONY37" s="267"/>
      <c r="ONZ37" s="267"/>
      <c r="OOA37" s="267"/>
      <c r="OOB37" s="267"/>
      <c r="OOC37" s="267"/>
      <c r="OOD37" s="267"/>
      <c r="OOE37" s="267"/>
      <c r="OOF37" s="267"/>
      <c r="OOG37" s="267"/>
      <c r="OOH37" s="267"/>
      <c r="OOI37" s="267"/>
      <c r="OOJ37" s="267"/>
      <c r="OOK37" s="267"/>
      <c r="OOL37" s="267"/>
      <c r="OOM37" s="267"/>
      <c r="OON37" s="267"/>
      <c r="OOO37" s="267"/>
      <c r="OOP37" s="267"/>
      <c r="OOQ37" s="267"/>
      <c r="OOR37" s="267"/>
      <c r="OOS37" s="267"/>
      <c r="OOT37" s="267"/>
      <c r="OOU37" s="267"/>
      <c r="OOV37" s="267"/>
      <c r="OOW37" s="267"/>
      <c r="OOX37" s="267"/>
      <c r="OOY37" s="267"/>
      <c r="OOZ37" s="267"/>
      <c r="OPA37" s="267"/>
      <c r="OPB37" s="267"/>
      <c r="OPC37" s="267"/>
      <c r="OPD37" s="267"/>
      <c r="OPE37" s="267"/>
      <c r="OPF37" s="267"/>
      <c r="OPG37" s="267"/>
      <c r="OPH37" s="267"/>
      <c r="OPI37" s="267"/>
      <c r="OPJ37" s="267"/>
      <c r="OPK37" s="267"/>
      <c r="OPL37" s="267"/>
      <c r="OPM37" s="267"/>
      <c r="OPN37" s="267"/>
      <c r="OPO37" s="267"/>
      <c r="OPP37" s="267"/>
      <c r="OPQ37" s="267"/>
      <c r="OPR37" s="267"/>
      <c r="OPS37" s="267"/>
      <c r="OPT37" s="267"/>
      <c r="OPU37" s="267"/>
      <c r="OPV37" s="267"/>
      <c r="OPW37" s="267"/>
      <c r="OPX37" s="267"/>
      <c r="OPY37" s="267"/>
      <c r="OPZ37" s="267"/>
      <c r="OQA37" s="267"/>
      <c r="OQB37" s="267"/>
      <c r="OQC37" s="267"/>
      <c r="OQD37" s="267"/>
      <c r="OQE37" s="267"/>
      <c r="OQF37" s="267"/>
      <c r="OQG37" s="267"/>
      <c r="OQH37" s="267"/>
      <c r="OQI37" s="267"/>
      <c r="OQJ37" s="267"/>
      <c r="OQK37" s="267"/>
      <c r="OQL37" s="267"/>
      <c r="OQM37" s="267"/>
      <c r="OQN37" s="267"/>
      <c r="OQO37" s="267"/>
      <c r="OQP37" s="267"/>
      <c r="OQQ37" s="267"/>
      <c r="OQR37" s="267"/>
      <c r="OQS37" s="267"/>
      <c r="OQT37" s="267"/>
      <c r="OQU37" s="267"/>
      <c r="OQV37" s="267"/>
      <c r="OQW37" s="267"/>
      <c r="OQX37" s="267"/>
      <c r="OQY37" s="267"/>
      <c r="OQZ37" s="267"/>
      <c r="ORA37" s="267"/>
      <c r="ORB37" s="267"/>
      <c r="ORC37" s="267"/>
      <c r="ORD37" s="267"/>
      <c r="ORE37" s="267"/>
      <c r="ORF37" s="267"/>
      <c r="ORG37" s="267"/>
      <c r="ORH37" s="267"/>
      <c r="ORI37" s="267"/>
      <c r="ORJ37" s="267"/>
      <c r="ORK37" s="267"/>
      <c r="ORL37" s="267"/>
      <c r="ORM37" s="267"/>
      <c r="ORN37" s="267"/>
      <c r="ORO37" s="267"/>
      <c r="ORP37" s="267"/>
      <c r="ORQ37" s="267"/>
      <c r="ORR37" s="267"/>
      <c r="ORS37" s="267"/>
      <c r="ORT37" s="267"/>
      <c r="ORU37" s="267"/>
      <c r="ORV37" s="267"/>
      <c r="ORW37" s="267"/>
      <c r="ORX37" s="267"/>
      <c r="ORY37" s="267"/>
      <c r="ORZ37" s="267"/>
      <c r="OSA37" s="267"/>
      <c r="OSB37" s="267"/>
      <c r="OSC37" s="267"/>
      <c r="OSD37" s="267"/>
      <c r="OSE37" s="267"/>
      <c r="OSF37" s="267"/>
      <c r="OSG37" s="267"/>
      <c r="OSH37" s="267"/>
      <c r="OSI37" s="267"/>
      <c r="OSJ37" s="267"/>
      <c r="OSK37" s="267"/>
      <c r="OSL37" s="267"/>
      <c r="OSM37" s="267"/>
      <c r="OSN37" s="267"/>
      <c r="OSO37" s="267"/>
      <c r="OSP37" s="267"/>
      <c r="OSQ37" s="267"/>
      <c r="OSR37" s="267"/>
      <c r="OSS37" s="267"/>
      <c r="OST37" s="267"/>
      <c r="OSU37" s="267"/>
      <c r="OSV37" s="267"/>
      <c r="OSW37" s="267"/>
      <c r="OSX37" s="267"/>
      <c r="OSY37" s="267"/>
      <c r="OSZ37" s="267"/>
      <c r="OTA37" s="267"/>
      <c r="OTB37" s="267"/>
      <c r="OTC37" s="267"/>
      <c r="OTD37" s="267"/>
      <c r="OTE37" s="267"/>
      <c r="OTF37" s="267"/>
      <c r="OTG37" s="267"/>
      <c r="OTH37" s="267"/>
      <c r="OTI37" s="267"/>
      <c r="OTJ37" s="267"/>
      <c r="OTK37" s="267"/>
      <c r="OTL37" s="267"/>
      <c r="OTM37" s="267"/>
      <c r="OTN37" s="267"/>
      <c r="OTO37" s="267"/>
      <c r="OTP37" s="267"/>
      <c r="OTQ37" s="267"/>
      <c r="OTR37" s="267"/>
      <c r="OTS37" s="267"/>
      <c r="OTT37" s="267"/>
      <c r="OTU37" s="267"/>
      <c r="OTV37" s="267"/>
      <c r="OTW37" s="267"/>
      <c r="OTX37" s="267"/>
      <c r="OTY37" s="267"/>
      <c r="OTZ37" s="267"/>
      <c r="OUA37" s="267"/>
      <c r="OUB37" s="267"/>
      <c r="OUC37" s="267"/>
      <c r="OUD37" s="267"/>
      <c r="OUE37" s="267"/>
      <c r="OUF37" s="267"/>
      <c r="OUG37" s="267"/>
      <c r="OUH37" s="267"/>
      <c r="OUI37" s="267"/>
      <c r="OUJ37" s="267"/>
      <c r="OUK37" s="267"/>
      <c r="OUL37" s="267"/>
      <c r="OUM37" s="267"/>
      <c r="OUN37" s="267"/>
      <c r="OUO37" s="267"/>
      <c r="OUP37" s="267"/>
      <c r="OUQ37" s="267"/>
      <c r="OUR37" s="267"/>
      <c r="OUS37" s="267"/>
      <c r="OUT37" s="267"/>
      <c r="OUU37" s="267"/>
      <c r="OUV37" s="267"/>
      <c r="OUW37" s="267"/>
      <c r="OUX37" s="267"/>
      <c r="OUY37" s="267"/>
      <c r="OUZ37" s="267"/>
      <c r="OVA37" s="267"/>
      <c r="OVB37" s="267"/>
      <c r="OVC37" s="267"/>
      <c r="OVD37" s="267"/>
      <c r="OVE37" s="267"/>
      <c r="OVF37" s="267"/>
      <c r="OVG37" s="267"/>
      <c r="OVH37" s="267"/>
      <c r="OVI37" s="267"/>
      <c r="OVJ37" s="267"/>
      <c r="OVK37" s="267"/>
      <c r="OVL37" s="267"/>
      <c r="OVM37" s="267"/>
      <c r="OVN37" s="267"/>
      <c r="OVO37" s="267"/>
      <c r="OVP37" s="267"/>
      <c r="OVQ37" s="267"/>
      <c r="OVR37" s="267"/>
      <c r="OVS37" s="267"/>
      <c r="OVT37" s="267"/>
      <c r="OVU37" s="267"/>
      <c r="OVV37" s="267"/>
      <c r="OVW37" s="267"/>
      <c r="OVX37" s="267"/>
      <c r="OVY37" s="267"/>
      <c r="OVZ37" s="267"/>
      <c r="OWA37" s="267"/>
      <c r="OWB37" s="267"/>
      <c r="OWC37" s="267"/>
      <c r="OWD37" s="267"/>
      <c r="OWE37" s="267"/>
      <c r="OWF37" s="267"/>
      <c r="OWG37" s="267"/>
      <c r="OWH37" s="267"/>
      <c r="OWI37" s="267"/>
      <c r="OWJ37" s="267"/>
      <c r="OWK37" s="267"/>
      <c r="OWL37" s="267"/>
      <c r="OWM37" s="267"/>
      <c r="OWN37" s="267"/>
      <c r="OWO37" s="267"/>
      <c r="OWP37" s="267"/>
      <c r="OWQ37" s="267"/>
      <c r="OWR37" s="267"/>
      <c r="OWS37" s="267"/>
      <c r="OWT37" s="267"/>
      <c r="OWU37" s="267"/>
      <c r="OWV37" s="267"/>
      <c r="OWW37" s="267"/>
      <c r="OWX37" s="267"/>
      <c r="OWY37" s="267"/>
      <c r="OWZ37" s="267"/>
      <c r="OXA37" s="267"/>
      <c r="OXB37" s="267"/>
      <c r="OXC37" s="267"/>
      <c r="OXD37" s="267"/>
      <c r="OXE37" s="267"/>
      <c r="OXF37" s="267"/>
      <c r="OXG37" s="267"/>
      <c r="OXH37" s="267"/>
      <c r="OXI37" s="267"/>
      <c r="OXJ37" s="267"/>
      <c r="OXK37" s="267"/>
      <c r="OXL37" s="267"/>
      <c r="OXM37" s="267"/>
      <c r="OXN37" s="267"/>
      <c r="OXO37" s="267"/>
      <c r="OXP37" s="267"/>
      <c r="OXQ37" s="267"/>
      <c r="OXR37" s="267"/>
      <c r="OXS37" s="267"/>
      <c r="OXT37" s="267"/>
      <c r="OXU37" s="267"/>
      <c r="OXV37" s="267"/>
      <c r="OXW37" s="267"/>
      <c r="OXX37" s="267"/>
      <c r="OXY37" s="267"/>
      <c r="OXZ37" s="267"/>
      <c r="OYA37" s="267"/>
      <c r="OYB37" s="267"/>
      <c r="OYC37" s="267"/>
      <c r="OYD37" s="267"/>
      <c r="OYE37" s="267"/>
      <c r="OYF37" s="267"/>
      <c r="OYG37" s="267"/>
      <c r="OYH37" s="267"/>
      <c r="OYI37" s="267"/>
      <c r="OYJ37" s="267"/>
      <c r="OYK37" s="267"/>
      <c r="OYL37" s="267"/>
      <c r="OYM37" s="267"/>
      <c r="OYN37" s="267"/>
      <c r="OYO37" s="267"/>
      <c r="OYP37" s="267"/>
      <c r="OYQ37" s="267"/>
      <c r="OYR37" s="267"/>
      <c r="OYS37" s="267"/>
      <c r="OYT37" s="267"/>
      <c r="OYU37" s="267"/>
      <c r="OYV37" s="267"/>
      <c r="OYW37" s="267"/>
      <c r="OYX37" s="267"/>
      <c r="OYY37" s="267"/>
      <c r="OYZ37" s="267"/>
      <c r="OZA37" s="267"/>
      <c r="OZB37" s="267"/>
      <c r="OZC37" s="267"/>
      <c r="OZD37" s="267"/>
      <c r="OZE37" s="267"/>
      <c r="OZF37" s="267"/>
      <c r="OZG37" s="267"/>
      <c r="OZH37" s="267"/>
      <c r="OZI37" s="267"/>
      <c r="OZJ37" s="267"/>
      <c r="OZK37" s="267"/>
      <c r="OZL37" s="267"/>
      <c r="OZM37" s="267"/>
      <c r="OZN37" s="267"/>
      <c r="OZO37" s="267"/>
      <c r="OZP37" s="267"/>
      <c r="OZQ37" s="267"/>
      <c r="OZR37" s="267"/>
      <c r="OZS37" s="267"/>
      <c r="OZT37" s="267"/>
      <c r="OZU37" s="267"/>
      <c r="OZV37" s="267"/>
      <c r="OZW37" s="267"/>
      <c r="OZX37" s="267"/>
      <c r="OZY37" s="267"/>
      <c r="OZZ37" s="267"/>
      <c r="PAA37" s="267"/>
      <c r="PAB37" s="267"/>
      <c r="PAC37" s="267"/>
      <c r="PAD37" s="267"/>
      <c r="PAE37" s="267"/>
      <c r="PAF37" s="267"/>
      <c r="PAG37" s="267"/>
      <c r="PAH37" s="267"/>
      <c r="PAI37" s="267"/>
      <c r="PAJ37" s="267"/>
      <c r="PAK37" s="267"/>
      <c r="PAL37" s="267"/>
      <c r="PAM37" s="267"/>
      <c r="PAN37" s="267"/>
      <c r="PAO37" s="267"/>
      <c r="PAP37" s="267"/>
      <c r="PAQ37" s="267"/>
      <c r="PAR37" s="267"/>
      <c r="PAS37" s="267"/>
      <c r="PAT37" s="267"/>
      <c r="PAU37" s="267"/>
      <c r="PAV37" s="267"/>
      <c r="PAW37" s="267"/>
      <c r="PAX37" s="267"/>
      <c r="PAY37" s="267"/>
      <c r="PAZ37" s="267"/>
      <c r="PBA37" s="267"/>
      <c r="PBB37" s="267"/>
      <c r="PBC37" s="267"/>
      <c r="PBD37" s="267"/>
      <c r="PBE37" s="267"/>
      <c r="PBF37" s="267"/>
      <c r="PBG37" s="267"/>
      <c r="PBH37" s="267"/>
      <c r="PBI37" s="267"/>
      <c r="PBJ37" s="267"/>
      <c r="PBK37" s="267"/>
      <c r="PBL37" s="267"/>
      <c r="PBM37" s="267"/>
      <c r="PBN37" s="267"/>
      <c r="PBO37" s="267"/>
      <c r="PBP37" s="267"/>
      <c r="PBQ37" s="267"/>
      <c r="PBR37" s="267"/>
      <c r="PBS37" s="267"/>
      <c r="PBT37" s="267"/>
      <c r="PBU37" s="267"/>
      <c r="PBV37" s="267"/>
      <c r="PBW37" s="267"/>
      <c r="PBX37" s="267"/>
      <c r="PBY37" s="267"/>
      <c r="PBZ37" s="267"/>
      <c r="PCA37" s="267"/>
      <c r="PCB37" s="267"/>
      <c r="PCC37" s="267"/>
      <c r="PCD37" s="267"/>
      <c r="PCE37" s="267"/>
      <c r="PCF37" s="267"/>
      <c r="PCG37" s="267"/>
      <c r="PCH37" s="267"/>
      <c r="PCI37" s="267"/>
      <c r="PCJ37" s="267"/>
      <c r="PCK37" s="267"/>
      <c r="PCL37" s="267"/>
      <c r="PCM37" s="267"/>
      <c r="PCN37" s="267"/>
      <c r="PCO37" s="267"/>
      <c r="PCP37" s="267"/>
      <c r="PCQ37" s="267"/>
      <c r="PCR37" s="267"/>
      <c r="PCS37" s="267"/>
      <c r="PCT37" s="267"/>
      <c r="PCU37" s="267"/>
      <c r="PCV37" s="267"/>
      <c r="PCW37" s="267"/>
      <c r="PCX37" s="267"/>
      <c r="PCY37" s="267"/>
      <c r="PCZ37" s="267"/>
      <c r="PDA37" s="267"/>
      <c r="PDB37" s="267"/>
      <c r="PDC37" s="267"/>
      <c r="PDD37" s="267"/>
      <c r="PDE37" s="267"/>
      <c r="PDF37" s="267"/>
      <c r="PDG37" s="267"/>
      <c r="PDH37" s="267"/>
      <c r="PDI37" s="267"/>
      <c r="PDJ37" s="267"/>
      <c r="PDK37" s="267"/>
      <c r="PDL37" s="267"/>
      <c r="PDM37" s="267"/>
      <c r="PDN37" s="267"/>
      <c r="PDO37" s="267"/>
      <c r="PDP37" s="267"/>
      <c r="PDQ37" s="267"/>
      <c r="PDR37" s="267"/>
      <c r="PDS37" s="267"/>
      <c r="PDT37" s="267"/>
      <c r="PDU37" s="267"/>
      <c r="PDV37" s="267"/>
      <c r="PDW37" s="267"/>
      <c r="PDX37" s="267"/>
      <c r="PDY37" s="267"/>
      <c r="PDZ37" s="267"/>
      <c r="PEA37" s="267"/>
      <c r="PEB37" s="267"/>
      <c r="PEC37" s="267"/>
      <c r="PED37" s="267"/>
      <c r="PEE37" s="267"/>
      <c r="PEF37" s="267"/>
      <c r="PEG37" s="267"/>
      <c r="PEH37" s="267"/>
      <c r="PEI37" s="267"/>
      <c r="PEJ37" s="267"/>
      <c r="PEK37" s="267"/>
      <c r="PEL37" s="267"/>
      <c r="PEM37" s="267"/>
      <c r="PEN37" s="267"/>
      <c r="PEO37" s="267"/>
      <c r="PEP37" s="267"/>
      <c r="PEQ37" s="267"/>
      <c r="PER37" s="267"/>
      <c r="PES37" s="267"/>
      <c r="PET37" s="267"/>
      <c r="PEU37" s="267"/>
      <c r="PEV37" s="267"/>
      <c r="PEW37" s="267"/>
      <c r="PEX37" s="267"/>
      <c r="PEY37" s="267"/>
      <c r="PEZ37" s="267"/>
      <c r="PFA37" s="267"/>
      <c r="PFB37" s="267"/>
      <c r="PFC37" s="267"/>
      <c r="PFD37" s="267"/>
      <c r="PFE37" s="267"/>
      <c r="PFF37" s="267"/>
      <c r="PFG37" s="267"/>
      <c r="PFH37" s="267"/>
      <c r="PFI37" s="267"/>
      <c r="PFJ37" s="267"/>
      <c r="PFK37" s="267"/>
      <c r="PFL37" s="267"/>
      <c r="PFM37" s="267"/>
      <c r="PFN37" s="267"/>
      <c r="PFO37" s="267"/>
      <c r="PFP37" s="267"/>
      <c r="PFQ37" s="267"/>
      <c r="PFR37" s="267"/>
      <c r="PFS37" s="267"/>
      <c r="PFT37" s="267"/>
      <c r="PFU37" s="267"/>
      <c r="PFV37" s="267"/>
      <c r="PFW37" s="267"/>
      <c r="PFX37" s="267"/>
      <c r="PFY37" s="267"/>
      <c r="PFZ37" s="267"/>
      <c r="PGA37" s="267"/>
      <c r="PGB37" s="267"/>
      <c r="PGC37" s="267"/>
      <c r="PGD37" s="267"/>
      <c r="PGE37" s="267"/>
      <c r="PGF37" s="267"/>
      <c r="PGG37" s="267"/>
      <c r="PGH37" s="267"/>
      <c r="PGI37" s="267"/>
      <c r="PGJ37" s="267"/>
      <c r="PGK37" s="267"/>
      <c r="PGL37" s="267"/>
      <c r="PGM37" s="267"/>
      <c r="PGN37" s="267"/>
      <c r="PGO37" s="267"/>
      <c r="PGP37" s="267"/>
      <c r="PGQ37" s="267"/>
      <c r="PGR37" s="267"/>
      <c r="PGS37" s="267"/>
      <c r="PGT37" s="267"/>
      <c r="PGU37" s="267"/>
      <c r="PGV37" s="267"/>
      <c r="PGW37" s="267"/>
      <c r="PGX37" s="267"/>
      <c r="PGY37" s="267"/>
      <c r="PGZ37" s="267"/>
      <c r="PHA37" s="267"/>
      <c r="PHB37" s="267"/>
      <c r="PHC37" s="267"/>
      <c r="PHD37" s="267"/>
      <c r="PHE37" s="267"/>
      <c r="PHF37" s="267"/>
      <c r="PHG37" s="267"/>
      <c r="PHH37" s="267"/>
      <c r="PHI37" s="267"/>
      <c r="PHJ37" s="267"/>
      <c r="PHK37" s="267"/>
      <c r="PHL37" s="267"/>
      <c r="PHM37" s="267"/>
      <c r="PHN37" s="267"/>
      <c r="PHO37" s="267"/>
      <c r="PHP37" s="267"/>
      <c r="PHQ37" s="267"/>
      <c r="PHR37" s="267"/>
      <c r="PHS37" s="267"/>
      <c r="PHT37" s="267"/>
      <c r="PHU37" s="267"/>
      <c r="PHV37" s="267"/>
      <c r="PHW37" s="267"/>
      <c r="PHX37" s="267"/>
      <c r="PHY37" s="267"/>
      <c r="PHZ37" s="267"/>
      <c r="PIA37" s="267"/>
      <c r="PIB37" s="267"/>
      <c r="PIC37" s="267"/>
      <c r="PID37" s="267"/>
      <c r="PIE37" s="267"/>
      <c r="PIF37" s="267"/>
      <c r="PIG37" s="267"/>
      <c r="PIH37" s="267"/>
      <c r="PII37" s="267"/>
      <c r="PIJ37" s="267"/>
      <c r="PIK37" s="267"/>
      <c r="PIL37" s="267"/>
      <c r="PIM37" s="267"/>
      <c r="PIN37" s="267"/>
      <c r="PIO37" s="267"/>
      <c r="PIP37" s="267"/>
      <c r="PIQ37" s="267"/>
      <c r="PIR37" s="267"/>
      <c r="PIS37" s="267"/>
      <c r="PIT37" s="267"/>
      <c r="PIU37" s="267"/>
      <c r="PIV37" s="267"/>
      <c r="PIW37" s="267"/>
      <c r="PIX37" s="267"/>
      <c r="PIY37" s="267"/>
      <c r="PIZ37" s="267"/>
      <c r="PJA37" s="267"/>
      <c r="PJB37" s="267"/>
      <c r="PJC37" s="267"/>
      <c r="PJD37" s="267"/>
      <c r="PJE37" s="267"/>
      <c r="PJF37" s="267"/>
      <c r="PJG37" s="267"/>
      <c r="PJH37" s="267"/>
      <c r="PJI37" s="267"/>
      <c r="PJJ37" s="267"/>
      <c r="PJK37" s="267"/>
      <c r="PJL37" s="267"/>
      <c r="PJM37" s="267"/>
      <c r="PJN37" s="267"/>
      <c r="PJO37" s="267"/>
      <c r="PJP37" s="267"/>
      <c r="PJQ37" s="267"/>
      <c r="PJR37" s="267"/>
      <c r="PJS37" s="267"/>
      <c r="PJT37" s="267"/>
      <c r="PJU37" s="267"/>
      <c r="PJV37" s="267"/>
      <c r="PJW37" s="267"/>
      <c r="PJX37" s="267"/>
      <c r="PJY37" s="267"/>
      <c r="PJZ37" s="267"/>
      <c r="PKA37" s="267"/>
      <c r="PKB37" s="267"/>
      <c r="PKC37" s="267"/>
      <c r="PKD37" s="267"/>
      <c r="PKE37" s="267"/>
      <c r="PKF37" s="267"/>
      <c r="PKG37" s="267"/>
      <c r="PKH37" s="267"/>
      <c r="PKI37" s="267"/>
      <c r="PKJ37" s="267"/>
      <c r="PKK37" s="267"/>
      <c r="PKL37" s="267"/>
      <c r="PKM37" s="267"/>
      <c r="PKN37" s="267"/>
      <c r="PKO37" s="267"/>
      <c r="PKP37" s="267"/>
      <c r="PKQ37" s="267"/>
      <c r="PKR37" s="267"/>
      <c r="PKS37" s="267"/>
      <c r="PKT37" s="267"/>
      <c r="PKU37" s="267"/>
      <c r="PKV37" s="267"/>
      <c r="PKW37" s="267"/>
      <c r="PKX37" s="267"/>
      <c r="PKY37" s="267"/>
      <c r="PKZ37" s="267"/>
      <c r="PLA37" s="267"/>
      <c r="PLB37" s="267"/>
      <c r="PLC37" s="267"/>
      <c r="PLD37" s="267"/>
      <c r="PLE37" s="267"/>
      <c r="PLF37" s="267"/>
      <c r="PLG37" s="267"/>
      <c r="PLH37" s="267"/>
      <c r="PLI37" s="267"/>
      <c r="PLJ37" s="267"/>
      <c r="PLK37" s="267"/>
      <c r="PLL37" s="267"/>
      <c r="PLM37" s="267"/>
      <c r="PLN37" s="267"/>
      <c r="PLO37" s="267"/>
      <c r="PLP37" s="267"/>
      <c r="PLQ37" s="267"/>
      <c r="PLR37" s="267"/>
      <c r="PLS37" s="267"/>
      <c r="PLT37" s="267"/>
      <c r="PLU37" s="267"/>
      <c r="PLV37" s="267"/>
      <c r="PLW37" s="267"/>
      <c r="PLX37" s="267"/>
      <c r="PLY37" s="267"/>
      <c r="PLZ37" s="267"/>
      <c r="PMA37" s="267"/>
      <c r="PMB37" s="267"/>
      <c r="PMC37" s="267"/>
      <c r="PMD37" s="267"/>
      <c r="PME37" s="267"/>
      <c r="PMF37" s="267"/>
      <c r="PMG37" s="267"/>
      <c r="PMH37" s="267"/>
      <c r="PMI37" s="267"/>
      <c r="PMJ37" s="267"/>
      <c r="PMK37" s="267"/>
      <c r="PML37" s="267"/>
      <c r="PMM37" s="267"/>
      <c r="PMN37" s="267"/>
      <c r="PMO37" s="267"/>
      <c r="PMP37" s="267"/>
      <c r="PMQ37" s="267"/>
      <c r="PMR37" s="267"/>
      <c r="PMS37" s="267"/>
      <c r="PMT37" s="267"/>
      <c r="PMU37" s="267"/>
      <c r="PMV37" s="267"/>
      <c r="PMW37" s="267"/>
      <c r="PMX37" s="267"/>
      <c r="PMY37" s="267"/>
      <c r="PMZ37" s="267"/>
      <c r="PNA37" s="267"/>
      <c r="PNB37" s="267"/>
      <c r="PNC37" s="267"/>
      <c r="PND37" s="267"/>
      <c r="PNE37" s="267"/>
      <c r="PNF37" s="267"/>
      <c r="PNG37" s="267"/>
      <c r="PNH37" s="267"/>
      <c r="PNI37" s="267"/>
      <c r="PNJ37" s="267"/>
      <c r="PNK37" s="267"/>
      <c r="PNL37" s="267"/>
      <c r="PNM37" s="267"/>
      <c r="PNN37" s="267"/>
      <c r="PNO37" s="267"/>
      <c r="PNP37" s="267"/>
      <c r="PNQ37" s="267"/>
      <c r="PNR37" s="267"/>
      <c r="PNS37" s="267"/>
      <c r="PNT37" s="267"/>
      <c r="PNU37" s="267"/>
      <c r="PNV37" s="267"/>
      <c r="PNW37" s="267"/>
      <c r="PNX37" s="267"/>
      <c r="PNY37" s="267"/>
      <c r="PNZ37" s="267"/>
      <c r="POA37" s="267"/>
      <c r="POB37" s="267"/>
      <c r="POC37" s="267"/>
      <c r="POD37" s="267"/>
      <c r="POE37" s="267"/>
      <c r="POF37" s="267"/>
      <c r="POG37" s="267"/>
      <c r="POH37" s="267"/>
      <c r="POI37" s="267"/>
      <c r="POJ37" s="267"/>
      <c r="POK37" s="267"/>
      <c r="POL37" s="267"/>
      <c r="POM37" s="267"/>
      <c r="PON37" s="267"/>
      <c r="POO37" s="267"/>
      <c r="POP37" s="267"/>
      <c r="POQ37" s="267"/>
      <c r="POR37" s="267"/>
      <c r="POS37" s="267"/>
      <c r="POT37" s="267"/>
      <c r="POU37" s="267"/>
      <c r="POV37" s="267"/>
      <c r="POW37" s="267"/>
      <c r="POX37" s="267"/>
      <c r="POY37" s="267"/>
      <c r="POZ37" s="267"/>
      <c r="PPA37" s="267"/>
      <c r="PPB37" s="267"/>
      <c r="PPC37" s="267"/>
      <c r="PPD37" s="267"/>
      <c r="PPE37" s="267"/>
      <c r="PPF37" s="267"/>
      <c r="PPG37" s="267"/>
      <c r="PPH37" s="267"/>
      <c r="PPI37" s="267"/>
      <c r="PPJ37" s="267"/>
      <c r="PPK37" s="267"/>
      <c r="PPL37" s="267"/>
      <c r="PPM37" s="267"/>
      <c r="PPN37" s="267"/>
      <c r="PPO37" s="267"/>
      <c r="PPP37" s="267"/>
      <c r="PPQ37" s="267"/>
      <c r="PPR37" s="267"/>
      <c r="PPS37" s="267"/>
      <c r="PPT37" s="267"/>
      <c r="PPU37" s="267"/>
      <c r="PPV37" s="267"/>
      <c r="PPW37" s="267"/>
      <c r="PPX37" s="267"/>
      <c r="PPY37" s="267"/>
      <c r="PPZ37" s="267"/>
      <c r="PQA37" s="267"/>
      <c r="PQB37" s="267"/>
      <c r="PQC37" s="267"/>
      <c r="PQD37" s="267"/>
      <c r="PQE37" s="267"/>
      <c r="PQF37" s="267"/>
      <c r="PQG37" s="267"/>
      <c r="PQH37" s="267"/>
      <c r="PQI37" s="267"/>
      <c r="PQJ37" s="267"/>
      <c r="PQK37" s="267"/>
      <c r="PQL37" s="267"/>
      <c r="PQM37" s="267"/>
      <c r="PQN37" s="267"/>
      <c r="PQO37" s="267"/>
      <c r="PQP37" s="267"/>
      <c r="PQQ37" s="267"/>
      <c r="PQR37" s="267"/>
      <c r="PQS37" s="267"/>
      <c r="PQT37" s="267"/>
      <c r="PQU37" s="267"/>
      <c r="PQV37" s="267"/>
      <c r="PQW37" s="267"/>
      <c r="PQX37" s="267"/>
      <c r="PQY37" s="267"/>
      <c r="PQZ37" s="267"/>
      <c r="PRA37" s="267"/>
      <c r="PRB37" s="267"/>
      <c r="PRC37" s="267"/>
      <c r="PRD37" s="267"/>
      <c r="PRE37" s="267"/>
      <c r="PRF37" s="267"/>
      <c r="PRG37" s="267"/>
      <c r="PRH37" s="267"/>
      <c r="PRI37" s="267"/>
      <c r="PRJ37" s="267"/>
      <c r="PRK37" s="267"/>
      <c r="PRL37" s="267"/>
      <c r="PRM37" s="267"/>
      <c r="PRN37" s="267"/>
      <c r="PRO37" s="267"/>
      <c r="PRP37" s="267"/>
      <c r="PRQ37" s="267"/>
      <c r="PRR37" s="267"/>
      <c r="PRS37" s="267"/>
      <c r="PRT37" s="267"/>
      <c r="PRU37" s="267"/>
      <c r="PRV37" s="267"/>
      <c r="PRW37" s="267"/>
      <c r="PRX37" s="267"/>
      <c r="PRY37" s="267"/>
      <c r="PRZ37" s="267"/>
      <c r="PSA37" s="267"/>
      <c r="PSB37" s="267"/>
      <c r="PSC37" s="267"/>
      <c r="PSD37" s="267"/>
      <c r="PSE37" s="267"/>
      <c r="PSF37" s="267"/>
      <c r="PSG37" s="267"/>
      <c r="PSH37" s="267"/>
      <c r="PSI37" s="267"/>
      <c r="PSJ37" s="267"/>
      <c r="PSK37" s="267"/>
      <c r="PSL37" s="267"/>
      <c r="PSM37" s="267"/>
      <c r="PSN37" s="267"/>
      <c r="PSO37" s="267"/>
      <c r="PSP37" s="267"/>
      <c r="PSQ37" s="267"/>
      <c r="PSR37" s="267"/>
      <c r="PSS37" s="267"/>
      <c r="PST37" s="267"/>
      <c r="PSU37" s="267"/>
      <c r="PSV37" s="267"/>
      <c r="PSW37" s="267"/>
      <c r="PSX37" s="267"/>
      <c r="PSY37" s="267"/>
      <c r="PSZ37" s="267"/>
      <c r="PTA37" s="267"/>
      <c r="PTB37" s="267"/>
      <c r="PTC37" s="267"/>
      <c r="PTD37" s="267"/>
      <c r="PTE37" s="267"/>
      <c r="PTF37" s="267"/>
      <c r="PTG37" s="267"/>
      <c r="PTH37" s="267"/>
      <c r="PTI37" s="267"/>
      <c r="PTJ37" s="267"/>
      <c r="PTK37" s="267"/>
      <c r="PTL37" s="267"/>
      <c r="PTM37" s="267"/>
      <c r="PTN37" s="267"/>
      <c r="PTO37" s="267"/>
      <c r="PTP37" s="267"/>
      <c r="PTQ37" s="267"/>
      <c r="PTR37" s="267"/>
      <c r="PTS37" s="267"/>
      <c r="PTT37" s="267"/>
      <c r="PTU37" s="267"/>
      <c r="PTV37" s="267"/>
      <c r="PTW37" s="267"/>
      <c r="PTX37" s="267"/>
      <c r="PTY37" s="267"/>
      <c r="PTZ37" s="267"/>
      <c r="PUA37" s="267"/>
      <c r="PUB37" s="267"/>
      <c r="PUC37" s="267"/>
      <c r="PUD37" s="267"/>
      <c r="PUE37" s="267"/>
      <c r="PUF37" s="267"/>
      <c r="PUG37" s="267"/>
      <c r="PUH37" s="267"/>
      <c r="PUI37" s="267"/>
      <c r="PUJ37" s="267"/>
      <c r="PUK37" s="267"/>
      <c r="PUL37" s="267"/>
      <c r="PUM37" s="267"/>
      <c r="PUN37" s="267"/>
      <c r="PUO37" s="267"/>
      <c r="PUP37" s="267"/>
      <c r="PUQ37" s="267"/>
      <c r="PUR37" s="267"/>
      <c r="PUS37" s="267"/>
      <c r="PUT37" s="267"/>
      <c r="PUU37" s="267"/>
      <c r="PUV37" s="267"/>
      <c r="PUW37" s="267"/>
      <c r="PUX37" s="267"/>
      <c r="PUY37" s="267"/>
      <c r="PUZ37" s="267"/>
      <c r="PVA37" s="267"/>
      <c r="PVB37" s="267"/>
      <c r="PVC37" s="267"/>
      <c r="PVD37" s="267"/>
      <c r="PVE37" s="267"/>
      <c r="PVF37" s="267"/>
      <c r="PVG37" s="267"/>
      <c r="PVH37" s="267"/>
      <c r="PVI37" s="267"/>
      <c r="PVJ37" s="267"/>
      <c r="PVK37" s="267"/>
      <c r="PVL37" s="267"/>
      <c r="PVM37" s="267"/>
      <c r="PVN37" s="267"/>
      <c r="PVO37" s="267"/>
      <c r="PVP37" s="267"/>
      <c r="PVQ37" s="267"/>
      <c r="PVR37" s="267"/>
      <c r="PVS37" s="267"/>
      <c r="PVT37" s="267"/>
      <c r="PVU37" s="267"/>
      <c r="PVV37" s="267"/>
      <c r="PVW37" s="267"/>
      <c r="PVX37" s="267"/>
      <c r="PVY37" s="267"/>
      <c r="PVZ37" s="267"/>
      <c r="PWA37" s="267"/>
      <c r="PWB37" s="267"/>
      <c r="PWC37" s="267"/>
      <c r="PWD37" s="267"/>
      <c r="PWE37" s="267"/>
      <c r="PWF37" s="267"/>
      <c r="PWG37" s="267"/>
      <c r="PWH37" s="267"/>
      <c r="PWI37" s="267"/>
      <c r="PWJ37" s="267"/>
      <c r="PWK37" s="267"/>
      <c r="PWL37" s="267"/>
      <c r="PWM37" s="267"/>
      <c r="PWN37" s="267"/>
      <c r="PWO37" s="267"/>
      <c r="PWP37" s="267"/>
      <c r="PWQ37" s="267"/>
      <c r="PWR37" s="267"/>
      <c r="PWS37" s="267"/>
      <c r="PWT37" s="267"/>
      <c r="PWU37" s="267"/>
      <c r="PWV37" s="267"/>
      <c r="PWW37" s="267"/>
      <c r="PWX37" s="267"/>
      <c r="PWY37" s="267"/>
      <c r="PWZ37" s="267"/>
      <c r="PXA37" s="267"/>
      <c r="PXB37" s="267"/>
      <c r="PXC37" s="267"/>
      <c r="PXD37" s="267"/>
      <c r="PXE37" s="267"/>
      <c r="PXF37" s="267"/>
      <c r="PXG37" s="267"/>
      <c r="PXH37" s="267"/>
      <c r="PXI37" s="267"/>
      <c r="PXJ37" s="267"/>
      <c r="PXK37" s="267"/>
      <c r="PXL37" s="267"/>
      <c r="PXM37" s="267"/>
      <c r="PXN37" s="267"/>
      <c r="PXO37" s="267"/>
      <c r="PXP37" s="267"/>
      <c r="PXQ37" s="267"/>
      <c r="PXR37" s="267"/>
      <c r="PXS37" s="267"/>
      <c r="PXT37" s="267"/>
      <c r="PXU37" s="267"/>
      <c r="PXV37" s="267"/>
      <c r="PXW37" s="267"/>
      <c r="PXX37" s="267"/>
      <c r="PXY37" s="267"/>
      <c r="PXZ37" s="267"/>
      <c r="PYA37" s="267"/>
      <c r="PYB37" s="267"/>
      <c r="PYC37" s="267"/>
      <c r="PYD37" s="267"/>
      <c r="PYE37" s="267"/>
      <c r="PYF37" s="267"/>
      <c r="PYG37" s="267"/>
      <c r="PYH37" s="267"/>
      <c r="PYI37" s="267"/>
      <c r="PYJ37" s="267"/>
      <c r="PYK37" s="267"/>
      <c r="PYL37" s="267"/>
      <c r="PYM37" s="267"/>
      <c r="PYN37" s="267"/>
      <c r="PYO37" s="267"/>
      <c r="PYP37" s="267"/>
      <c r="PYQ37" s="267"/>
      <c r="PYR37" s="267"/>
      <c r="PYS37" s="267"/>
      <c r="PYT37" s="267"/>
      <c r="PYU37" s="267"/>
      <c r="PYV37" s="267"/>
      <c r="PYW37" s="267"/>
      <c r="PYX37" s="267"/>
      <c r="PYY37" s="267"/>
      <c r="PYZ37" s="267"/>
      <c r="PZA37" s="267"/>
      <c r="PZB37" s="267"/>
      <c r="PZC37" s="267"/>
      <c r="PZD37" s="267"/>
      <c r="PZE37" s="267"/>
      <c r="PZF37" s="267"/>
      <c r="PZG37" s="267"/>
      <c r="PZH37" s="267"/>
      <c r="PZI37" s="267"/>
      <c r="PZJ37" s="267"/>
      <c r="PZK37" s="267"/>
      <c r="PZL37" s="267"/>
      <c r="PZM37" s="267"/>
      <c r="PZN37" s="267"/>
      <c r="PZO37" s="267"/>
      <c r="PZP37" s="267"/>
      <c r="PZQ37" s="267"/>
      <c r="PZR37" s="267"/>
      <c r="PZS37" s="267"/>
      <c r="PZT37" s="267"/>
      <c r="PZU37" s="267"/>
      <c r="PZV37" s="267"/>
      <c r="PZW37" s="267"/>
      <c r="PZX37" s="267"/>
      <c r="PZY37" s="267"/>
      <c r="PZZ37" s="267"/>
      <c r="QAA37" s="267"/>
      <c r="QAB37" s="267"/>
      <c r="QAC37" s="267"/>
      <c r="QAD37" s="267"/>
      <c r="QAE37" s="267"/>
      <c r="QAF37" s="267"/>
      <c r="QAG37" s="267"/>
      <c r="QAH37" s="267"/>
      <c r="QAI37" s="267"/>
      <c r="QAJ37" s="267"/>
      <c r="QAK37" s="267"/>
      <c r="QAL37" s="267"/>
      <c r="QAM37" s="267"/>
      <c r="QAN37" s="267"/>
      <c r="QAO37" s="267"/>
      <c r="QAP37" s="267"/>
      <c r="QAQ37" s="267"/>
      <c r="QAR37" s="267"/>
      <c r="QAS37" s="267"/>
      <c r="QAT37" s="267"/>
      <c r="QAU37" s="267"/>
      <c r="QAV37" s="267"/>
      <c r="QAW37" s="267"/>
      <c r="QAX37" s="267"/>
      <c r="QAY37" s="267"/>
      <c r="QAZ37" s="267"/>
      <c r="QBA37" s="267"/>
      <c r="QBB37" s="267"/>
      <c r="QBC37" s="267"/>
      <c r="QBD37" s="267"/>
      <c r="QBE37" s="267"/>
      <c r="QBF37" s="267"/>
      <c r="QBG37" s="267"/>
      <c r="QBH37" s="267"/>
      <c r="QBI37" s="267"/>
      <c r="QBJ37" s="267"/>
      <c r="QBK37" s="267"/>
      <c r="QBL37" s="267"/>
      <c r="QBM37" s="267"/>
      <c r="QBN37" s="267"/>
      <c r="QBO37" s="267"/>
      <c r="QBP37" s="267"/>
      <c r="QBQ37" s="267"/>
      <c r="QBR37" s="267"/>
      <c r="QBS37" s="267"/>
      <c r="QBT37" s="267"/>
      <c r="QBU37" s="267"/>
      <c r="QBV37" s="267"/>
      <c r="QBW37" s="267"/>
      <c r="QBX37" s="267"/>
      <c r="QBY37" s="267"/>
      <c r="QBZ37" s="267"/>
      <c r="QCA37" s="267"/>
      <c r="QCB37" s="267"/>
      <c r="QCC37" s="267"/>
      <c r="QCD37" s="267"/>
      <c r="QCE37" s="267"/>
      <c r="QCF37" s="267"/>
      <c r="QCG37" s="267"/>
      <c r="QCH37" s="267"/>
      <c r="QCI37" s="267"/>
      <c r="QCJ37" s="267"/>
      <c r="QCK37" s="267"/>
      <c r="QCL37" s="267"/>
      <c r="QCM37" s="267"/>
      <c r="QCN37" s="267"/>
      <c r="QCO37" s="267"/>
      <c r="QCP37" s="267"/>
      <c r="QCQ37" s="267"/>
      <c r="QCR37" s="267"/>
      <c r="QCS37" s="267"/>
      <c r="QCT37" s="267"/>
      <c r="QCU37" s="267"/>
      <c r="QCV37" s="267"/>
      <c r="QCW37" s="267"/>
      <c r="QCX37" s="267"/>
      <c r="QCY37" s="267"/>
      <c r="QCZ37" s="267"/>
      <c r="QDA37" s="267"/>
      <c r="QDB37" s="267"/>
      <c r="QDC37" s="267"/>
      <c r="QDD37" s="267"/>
      <c r="QDE37" s="267"/>
      <c r="QDF37" s="267"/>
      <c r="QDG37" s="267"/>
      <c r="QDH37" s="267"/>
      <c r="QDI37" s="267"/>
      <c r="QDJ37" s="267"/>
      <c r="QDK37" s="267"/>
      <c r="QDL37" s="267"/>
      <c r="QDM37" s="267"/>
      <c r="QDN37" s="267"/>
      <c r="QDO37" s="267"/>
      <c r="QDP37" s="267"/>
      <c r="QDQ37" s="267"/>
      <c r="QDR37" s="267"/>
      <c r="QDS37" s="267"/>
      <c r="QDT37" s="267"/>
      <c r="QDU37" s="267"/>
      <c r="QDV37" s="267"/>
      <c r="QDW37" s="267"/>
      <c r="QDX37" s="267"/>
      <c r="QDY37" s="267"/>
      <c r="QDZ37" s="267"/>
      <c r="QEA37" s="267"/>
      <c r="QEB37" s="267"/>
      <c r="QEC37" s="267"/>
      <c r="QED37" s="267"/>
      <c r="QEE37" s="267"/>
      <c r="QEF37" s="267"/>
      <c r="QEG37" s="267"/>
      <c r="QEH37" s="267"/>
      <c r="QEI37" s="267"/>
      <c r="QEJ37" s="267"/>
      <c r="QEK37" s="267"/>
      <c r="QEL37" s="267"/>
      <c r="QEM37" s="267"/>
      <c r="QEN37" s="267"/>
      <c r="QEO37" s="267"/>
      <c r="QEP37" s="267"/>
      <c r="QEQ37" s="267"/>
      <c r="QER37" s="267"/>
      <c r="QES37" s="267"/>
      <c r="QET37" s="267"/>
      <c r="QEU37" s="267"/>
      <c r="QEV37" s="267"/>
      <c r="QEW37" s="267"/>
      <c r="QEX37" s="267"/>
      <c r="QEY37" s="267"/>
      <c r="QEZ37" s="267"/>
      <c r="QFA37" s="267"/>
      <c r="QFB37" s="267"/>
      <c r="QFC37" s="267"/>
      <c r="QFD37" s="267"/>
      <c r="QFE37" s="267"/>
      <c r="QFF37" s="267"/>
      <c r="QFG37" s="267"/>
      <c r="QFH37" s="267"/>
      <c r="QFI37" s="267"/>
      <c r="QFJ37" s="267"/>
      <c r="QFK37" s="267"/>
      <c r="QFL37" s="267"/>
      <c r="QFM37" s="267"/>
      <c r="QFN37" s="267"/>
      <c r="QFO37" s="267"/>
      <c r="QFP37" s="267"/>
      <c r="QFQ37" s="267"/>
      <c r="QFR37" s="267"/>
      <c r="QFS37" s="267"/>
      <c r="QFT37" s="267"/>
      <c r="QFU37" s="267"/>
      <c r="QFV37" s="267"/>
      <c r="QFW37" s="267"/>
      <c r="QFX37" s="267"/>
      <c r="QFY37" s="267"/>
      <c r="QFZ37" s="267"/>
      <c r="QGA37" s="267"/>
      <c r="QGB37" s="267"/>
      <c r="QGC37" s="267"/>
      <c r="QGD37" s="267"/>
      <c r="QGE37" s="267"/>
      <c r="QGF37" s="267"/>
      <c r="QGG37" s="267"/>
      <c r="QGH37" s="267"/>
      <c r="QGI37" s="267"/>
      <c r="QGJ37" s="267"/>
      <c r="QGK37" s="267"/>
      <c r="QGL37" s="267"/>
      <c r="QGM37" s="267"/>
      <c r="QGN37" s="267"/>
      <c r="QGO37" s="267"/>
      <c r="QGP37" s="267"/>
      <c r="QGQ37" s="267"/>
      <c r="QGR37" s="267"/>
      <c r="QGS37" s="267"/>
      <c r="QGT37" s="267"/>
      <c r="QGU37" s="267"/>
      <c r="QGV37" s="267"/>
      <c r="QGW37" s="267"/>
      <c r="QGX37" s="267"/>
      <c r="QGY37" s="267"/>
      <c r="QGZ37" s="267"/>
      <c r="QHA37" s="267"/>
      <c r="QHB37" s="267"/>
      <c r="QHC37" s="267"/>
      <c r="QHD37" s="267"/>
      <c r="QHE37" s="267"/>
      <c r="QHF37" s="267"/>
      <c r="QHG37" s="267"/>
      <c r="QHH37" s="267"/>
      <c r="QHI37" s="267"/>
      <c r="QHJ37" s="267"/>
      <c r="QHK37" s="267"/>
      <c r="QHL37" s="267"/>
      <c r="QHM37" s="267"/>
      <c r="QHN37" s="267"/>
      <c r="QHO37" s="267"/>
      <c r="QHP37" s="267"/>
      <c r="QHQ37" s="267"/>
      <c r="QHR37" s="267"/>
      <c r="QHS37" s="267"/>
      <c r="QHT37" s="267"/>
      <c r="QHU37" s="267"/>
      <c r="QHV37" s="267"/>
      <c r="QHW37" s="267"/>
      <c r="QHX37" s="267"/>
      <c r="QHY37" s="267"/>
      <c r="QHZ37" s="267"/>
      <c r="QIA37" s="267"/>
      <c r="QIB37" s="267"/>
      <c r="QIC37" s="267"/>
      <c r="QID37" s="267"/>
      <c r="QIE37" s="267"/>
      <c r="QIF37" s="267"/>
      <c r="QIG37" s="267"/>
      <c r="QIH37" s="267"/>
      <c r="QII37" s="267"/>
      <c r="QIJ37" s="267"/>
      <c r="QIK37" s="267"/>
      <c r="QIL37" s="267"/>
      <c r="QIM37" s="267"/>
      <c r="QIN37" s="267"/>
      <c r="QIO37" s="267"/>
      <c r="QIP37" s="267"/>
      <c r="QIQ37" s="267"/>
      <c r="QIR37" s="267"/>
      <c r="QIS37" s="267"/>
      <c r="QIT37" s="267"/>
      <c r="QIU37" s="267"/>
      <c r="QIV37" s="267"/>
      <c r="QIW37" s="267"/>
      <c r="QIX37" s="267"/>
      <c r="QIY37" s="267"/>
      <c r="QIZ37" s="267"/>
      <c r="QJA37" s="267"/>
      <c r="QJB37" s="267"/>
      <c r="QJC37" s="267"/>
      <c r="QJD37" s="267"/>
      <c r="QJE37" s="267"/>
      <c r="QJF37" s="267"/>
      <c r="QJG37" s="267"/>
      <c r="QJH37" s="267"/>
      <c r="QJI37" s="267"/>
      <c r="QJJ37" s="267"/>
      <c r="QJK37" s="267"/>
      <c r="QJL37" s="267"/>
      <c r="QJM37" s="267"/>
      <c r="QJN37" s="267"/>
      <c r="QJO37" s="267"/>
      <c r="QJP37" s="267"/>
      <c r="QJQ37" s="267"/>
      <c r="QJR37" s="267"/>
      <c r="QJS37" s="267"/>
      <c r="QJT37" s="267"/>
      <c r="QJU37" s="267"/>
      <c r="QJV37" s="267"/>
      <c r="QJW37" s="267"/>
      <c r="QJX37" s="267"/>
      <c r="QJY37" s="267"/>
      <c r="QJZ37" s="267"/>
      <c r="QKA37" s="267"/>
      <c r="QKB37" s="267"/>
      <c r="QKC37" s="267"/>
      <c r="QKD37" s="267"/>
      <c r="QKE37" s="267"/>
      <c r="QKF37" s="267"/>
      <c r="QKG37" s="267"/>
      <c r="QKH37" s="267"/>
      <c r="QKI37" s="267"/>
      <c r="QKJ37" s="267"/>
      <c r="QKK37" s="267"/>
      <c r="QKL37" s="267"/>
      <c r="QKM37" s="267"/>
      <c r="QKN37" s="267"/>
      <c r="QKO37" s="267"/>
      <c r="QKP37" s="267"/>
      <c r="QKQ37" s="267"/>
      <c r="QKR37" s="267"/>
      <c r="QKS37" s="267"/>
      <c r="QKT37" s="267"/>
      <c r="QKU37" s="267"/>
      <c r="QKV37" s="267"/>
      <c r="QKW37" s="267"/>
      <c r="QKX37" s="267"/>
      <c r="QKY37" s="267"/>
      <c r="QKZ37" s="267"/>
      <c r="QLA37" s="267"/>
      <c r="QLB37" s="267"/>
      <c r="QLC37" s="267"/>
      <c r="QLD37" s="267"/>
      <c r="QLE37" s="267"/>
      <c r="QLF37" s="267"/>
      <c r="QLG37" s="267"/>
      <c r="QLH37" s="267"/>
      <c r="QLI37" s="267"/>
      <c r="QLJ37" s="267"/>
      <c r="QLK37" s="267"/>
      <c r="QLL37" s="267"/>
      <c r="QLM37" s="267"/>
      <c r="QLN37" s="267"/>
      <c r="QLO37" s="267"/>
      <c r="QLP37" s="267"/>
      <c r="QLQ37" s="267"/>
      <c r="QLR37" s="267"/>
      <c r="QLS37" s="267"/>
      <c r="QLT37" s="267"/>
      <c r="QLU37" s="267"/>
      <c r="QLV37" s="267"/>
      <c r="QLW37" s="267"/>
      <c r="QLX37" s="267"/>
      <c r="QLY37" s="267"/>
      <c r="QLZ37" s="267"/>
      <c r="QMA37" s="267"/>
      <c r="QMB37" s="267"/>
      <c r="QMC37" s="267"/>
      <c r="QMD37" s="267"/>
      <c r="QME37" s="267"/>
      <c r="QMF37" s="267"/>
      <c r="QMG37" s="267"/>
      <c r="QMH37" s="267"/>
      <c r="QMI37" s="267"/>
      <c r="QMJ37" s="267"/>
      <c r="QMK37" s="267"/>
      <c r="QML37" s="267"/>
      <c r="QMM37" s="267"/>
      <c r="QMN37" s="267"/>
      <c r="QMO37" s="267"/>
      <c r="QMP37" s="267"/>
      <c r="QMQ37" s="267"/>
      <c r="QMR37" s="267"/>
      <c r="QMS37" s="267"/>
      <c r="QMT37" s="267"/>
      <c r="QMU37" s="267"/>
      <c r="QMV37" s="267"/>
      <c r="QMW37" s="267"/>
      <c r="QMX37" s="267"/>
      <c r="QMY37" s="267"/>
      <c r="QMZ37" s="267"/>
      <c r="QNA37" s="267"/>
      <c r="QNB37" s="267"/>
      <c r="QNC37" s="267"/>
      <c r="QND37" s="267"/>
      <c r="QNE37" s="267"/>
      <c r="QNF37" s="267"/>
      <c r="QNG37" s="267"/>
      <c r="QNH37" s="267"/>
      <c r="QNI37" s="267"/>
      <c r="QNJ37" s="267"/>
      <c r="QNK37" s="267"/>
      <c r="QNL37" s="267"/>
      <c r="QNM37" s="267"/>
      <c r="QNN37" s="267"/>
      <c r="QNO37" s="267"/>
      <c r="QNP37" s="267"/>
      <c r="QNQ37" s="267"/>
      <c r="QNR37" s="267"/>
      <c r="QNS37" s="267"/>
      <c r="QNT37" s="267"/>
      <c r="QNU37" s="267"/>
      <c r="QNV37" s="267"/>
      <c r="QNW37" s="267"/>
      <c r="QNX37" s="267"/>
      <c r="QNY37" s="267"/>
      <c r="QNZ37" s="267"/>
      <c r="QOA37" s="267"/>
      <c r="QOB37" s="267"/>
      <c r="QOC37" s="267"/>
      <c r="QOD37" s="267"/>
      <c r="QOE37" s="267"/>
      <c r="QOF37" s="267"/>
      <c r="QOG37" s="267"/>
      <c r="QOH37" s="267"/>
      <c r="QOI37" s="267"/>
      <c r="QOJ37" s="267"/>
      <c r="QOK37" s="267"/>
      <c r="QOL37" s="267"/>
      <c r="QOM37" s="267"/>
      <c r="QON37" s="267"/>
      <c r="QOO37" s="267"/>
      <c r="QOP37" s="267"/>
      <c r="QOQ37" s="267"/>
      <c r="QOR37" s="267"/>
      <c r="QOS37" s="267"/>
      <c r="QOT37" s="267"/>
      <c r="QOU37" s="267"/>
      <c r="QOV37" s="267"/>
      <c r="QOW37" s="267"/>
      <c r="QOX37" s="267"/>
      <c r="QOY37" s="267"/>
      <c r="QOZ37" s="267"/>
      <c r="QPA37" s="267"/>
      <c r="QPB37" s="267"/>
      <c r="QPC37" s="267"/>
      <c r="QPD37" s="267"/>
      <c r="QPE37" s="267"/>
      <c r="QPF37" s="267"/>
      <c r="QPG37" s="267"/>
      <c r="QPH37" s="267"/>
      <c r="QPI37" s="267"/>
      <c r="QPJ37" s="267"/>
      <c r="QPK37" s="267"/>
      <c r="QPL37" s="267"/>
      <c r="QPM37" s="267"/>
      <c r="QPN37" s="267"/>
      <c r="QPO37" s="267"/>
      <c r="QPP37" s="267"/>
      <c r="QPQ37" s="267"/>
      <c r="QPR37" s="267"/>
      <c r="QPS37" s="267"/>
      <c r="QPT37" s="267"/>
      <c r="QPU37" s="267"/>
      <c r="QPV37" s="267"/>
      <c r="QPW37" s="267"/>
      <c r="QPX37" s="267"/>
      <c r="QPY37" s="267"/>
      <c r="QPZ37" s="267"/>
      <c r="QQA37" s="267"/>
      <c r="QQB37" s="267"/>
      <c r="QQC37" s="267"/>
      <c r="QQD37" s="267"/>
      <c r="QQE37" s="267"/>
      <c r="QQF37" s="267"/>
      <c r="QQG37" s="267"/>
      <c r="QQH37" s="267"/>
      <c r="QQI37" s="267"/>
      <c r="QQJ37" s="267"/>
      <c r="QQK37" s="267"/>
      <c r="QQL37" s="267"/>
      <c r="QQM37" s="267"/>
      <c r="QQN37" s="267"/>
      <c r="QQO37" s="267"/>
      <c r="QQP37" s="267"/>
      <c r="QQQ37" s="267"/>
      <c r="QQR37" s="267"/>
      <c r="QQS37" s="267"/>
      <c r="QQT37" s="267"/>
      <c r="QQU37" s="267"/>
      <c r="QQV37" s="267"/>
      <c r="QQW37" s="267"/>
      <c r="QQX37" s="267"/>
      <c r="QQY37" s="267"/>
      <c r="QQZ37" s="267"/>
      <c r="QRA37" s="267"/>
      <c r="QRB37" s="267"/>
      <c r="QRC37" s="267"/>
      <c r="QRD37" s="267"/>
      <c r="QRE37" s="267"/>
      <c r="QRF37" s="267"/>
      <c r="QRG37" s="267"/>
      <c r="QRH37" s="267"/>
      <c r="QRI37" s="267"/>
      <c r="QRJ37" s="267"/>
      <c r="QRK37" s="267"/>
      <c r="QRL37" s="267"/>
      <c r="QRM37" s="267"/>
      <c r="QRN37" s="267"/>
      <c r="QRO37" s="267"/>
      <c r="QRP37" s="267"/>
      <c r="QRQ37" s="267"/>
      <c r="QRR37" s="267"/>
      <c r="QRS37" s="267"/>
      <c r="QRT37" s="267"/>
      <c r="QRU37" s="267"/>
      <c r="QRV37" s="267"/>
      <c r="QRW37" s="267"/>
      <c r="QRX37" s="267"/>
      <c r="QRY37" s="267"/>
      <c r="QRZ37" s="267"/>
      <c r="QSA37" s="267"/>
      <c r="QSB37" s="267"/>
      <c r="QSC37" s="267"/>
      <c r="QSD37" s="267"/>
      <c r="QSE37" s="267"/>
      <c r="QSF37" s="267"/>
      <c r="QSG37" s="267"/>
      <c r="QSH37" s="267"/>
      <c r="QSI37" s="267"/>
      <c r="QSJ37" s="267"/>
      <c r="QSK37" s="267"/>
      <c r="QSL37" s="267"/>
      <c r="QSM37" s="267"/>
      <c r="QSN37" s="267"/>
      <c r="QSO37" s="267"/>
      <c r="QSP37" s="267"/>
      <c r="QSQ37" s="267"/>
      <c r="QSR37" s="267"/>
      <c r="QSS37" s="267"/>
      <c r="QST37" s="267"/>
      <c r="QSU37" s="267"/>
      <c r="QSV37" s="267"/>
      <c r="QSW37" s="267"/>
      <c r="QSX37" s="267"/>
      <c r="QSY37" s="267"/>
      <c r="QSZ37" s="267"/>
      <c r="QTA37" s="267"/>
      <c r="QTB37" s="267"/>
      <c r="QTC37" s="267"/>
      <c r="QTD37" s="267"/>
      <c r="QTE37" s="267"/>
      <c r="QTF37" s="267"/>
      <c r="QTG37" s="267"/>
      <c r="QTH37" s="267"/>
      <c r="QTI37" s="267"/>
      <c r="QTJ37" s="267"/>
      <c r="QTK37" s="267"/>
      <c r="QTL37" s="267"/>
      <c r="QTM37" s="267"/>
      <c r="QTN37" s="267"/>
      <c r="QTO37" s="267"/>
      <c r="QTP37" s="267"/>
      <c r="QTQ37" s="267"/>
      <c r="QTR37" s="267"/>
      <c r="QTS37" s="267"/>
      <c r="QTT37" s="267"/>
      <c r="QTU37" s="267"/>
      <c r="QTV37" s="267"/>
      <c r="QTW37" s="267"/>
      <c r="QTX37" s="267"/>
      <c r="QTY37" s="267"/>
      <c r="QTZ37" s="267"/>
      <c r="QUA37" s="267"/>
      <c r="QUB37" s="267"/>
      <c r="QUC37" s="267"/>
      <c r="QUD37" s="267"/>
      <c r="QUE37" s="267"/>
      <c r="QUF37" s="267"/>
      <c r="QUG37" s="267"/>
      <c r="QUH37" s="267"/>
      <c r="QUI37" s="267"/>
      <c r="QUJ37" s="267"/>
      <c r="QUK37" s="267"/>
      <c r="QUL37" s="267"/>
      <c r="QUM37" s="267"/>
      <c r="QUN37" s="267"/>
      <c r="QUO37" s="267"/>
      <c r="QUP37" s="267"/>
      <c r="QUQ37" s="267"/>
      <c r="QUR37" s="267"/>
      <c r="QUS37" s="267"/>
      <c r="QUT37" s="267"/>
      <c r="QUU37" s="267"/>
      <c r="QUV37" s="267"/>
      <c r="QUW37" s="267"/>
      <c r="QUX37" s="267"/>
      <c r="QUY37" s="267"/>
      <c r="QUZ37" s="267"/>
      <c r="QVA37" s="267"/>
      <c r="QVB37" s="267"/>
      <c r="QVC37" s="267"/>
      <c r="QVD37" s="267"/>
      <c r="QVE37" s="267"/>
      <c r="QVF37" s="267"/>
      <c r="QVG37" s="267"/>
      <c r="QVH37" s="267"/>
      <c r="QVI37" s="267"/>
      <c r="QVJ37" s="267"/>
      <c r="QVK37" s="267"/>
      <c r="QVL37" s="267"/>
      <c r="QVM37" s="267"/>
      <c r="QVN37" s="267"/>
      <c r="QVO37" s="267"/>
      <c r="QVP37" s="267"/>
      <c r="QVQ37" s="267"/>
      <c r="QVR37" s="267"/>
      <c r="QVS37" s="267"/>
      <c r="QVT37" s="267"/>
      <c r="QVU37" s="267"/>
      <c r="QVV37" s="267"/>
      <c r="QVW37" s="267"/>
      <c r="QVX37" s="267"/>
      <c r="QVY37" s="267"/>
      <c r="QVZ37" s="267"/>
      <c r="QWA37" s="267"/>
      <c r="QWB37" s="267"/>
      <c r="QWC37" s="267"/>
      <c r="QWD37" s="267"/>
      <c r="QWE37" s="267"/>
      <c r="QWF37" s="267"/>
      <c r="QWG37" s="267"/>
      <c r="QWH37" s="267"/>
      <c r="QWI37" s="267"/>
      <c r="QWJ37" s="267"/>
      <c r="QWK37" s="267"/>
      <c r="QWL37" s="267"/>
      <c r="QWM37" s="267"/>
      <c r="QWN37" s="267"/>
      <c r="QWO37" s="267"/>
      <c r="QWP37" s="267"/>
      <c r="QWQ37" s="267"/>
      <c r="QWR37" s="267"/>
      <c r="QWS37" s="267"/>
      <c r="QWT37" s="267"/>
      <c r="QWU37" s="267"/>
      <c r="QWV37" s="267"/>
      <c r="QWW37" s="267"/>
      <c r="QWX37" s="267"/>
      <c r="QWY37" s="267"/>
      <c r="QWZ37" s="267"/>
      <c r="QXA37" s="267"/>
      <c r="QXB37" s="267"/>
      <c r="QXC37" s="267"/>
      <c r="QXD37" s="267"/>
      <c r="QXE37" s="267"/>
      <c r="QXF37" s="267"/>
      <c r="QXG37" s="267"/>
      <c r="QXH37" s="267"/>
      <c r="QXI37" s="267"/>
      <c r="QXJ37" s="267"/>
      <c r="QXK37" s="267"/>
      <c r="QXL37" s="267"/>
      <c r="QXM37" s="267"/>
      <c r="QXN37" s="267"/>
      <c r="QXO37" s="267"/>
      <c r="QXP37" s="267"/>
      <c r="QXQ37" s="267"/>
      <c r="QXR37" s="267"/>
      <c r="QXS37" s="267"/>
      <c r="QXT37" s="267"/>
      <c r="QXU37" s="267"/>
      <c r="QXV37" s="267"/>
      <c r="QXW37" s="267"/>
      <c r="QXX37" s="267"/>
      <c r="QXY37" s="267"/>
      <c r="QXZ37" s="267"/>
      <c r="QYA37" s="267"/>
      <c r="QYB37" s="267"/>
      <c r="QYC37" s="267"/>
      <c r="QYD37" s="267"/>
      <c r="QYE37" s="267"/>
      <c r="QYF37" s="267"/>
      <c r="QYG37" s="267"/>
      <c r="QYH37" s="267"/>
      <c r="QYI37" s="267"/>
      <c r="QYJ37" s="267"/>
      <c r="QYK37" s="267"/>
      <c r="QYL37" s="267"/>
      <c r="QYM37" s="267"/>
      <c r="QYN37" s="267"/>
      <c r="QYO37" s="267"/>
      <c r="QYP37" s="267"/>
      <c r="QYQ37" s="267"/>
      <c r="QYR37" s="267"/>
      <c r="QYS37" s="267"/>
      <c r="QYT37" s="267"/>
      <c r="QYU37" s="267"/>
      <c r="QYV37" s="267"/>
      <c r="QYW37" s="267"/>
      <c r="QYX37" s="267"/>
      <c r="QYY37" s="267"/>
      <c r="QYZ37" s="267"/>
      <c r="QZA37" s="267"/>
      <c r="QZB37" s="267"/>
      <c r="QZC37" s="267"/>
      <c r="QZD37" s="267"/>
      <c r="QZE37" s="267"/>
      <c r="QZF37" s="267"/>
      <c r="QZG37" s="267"/>
      <c r="QZH37" s="267"/>
      <c r="QZI37" s="267"/>
      <c r="QZJ37" s="267"/>
      <c r="QZK37" s="267"/>
      <c r="QZL37" s="267"/>
      <c r="QZM37" s="267"/>
      <c r="QZN37" s="267"/>
      <c r="QZO37" s="267"/>
      <c r="QZP37" s="267"/>
      <c r="QZQ37" s="267"/>
      <c r="QZR37" s="267"/>
      <c r="QZS37" s="267"/>
      <c r="QZT37" s="267"/>
      <c r="QZU37" s="267"/>
      <c r="QZV37" s="267"/>
      <c r="QZW37" s="267"/>
      <c r="QZX37" s="267"/>
      <c r="QZY37" s="267"/>
      <c r="QZZ37" s="267"/>
      <c r="RAA37" s="267"/>
      <c r="RAB37" s="267"/>
      <c r="RAC37" s="267"/>
      <c r="RAD37" s="267"/>
      <c r="RAE37" s="267"/>
      <c r="RAF37" s="267"/>
      <c r="RAG37" s="267"/>
      <c r="RAH37" s="267"/>
      <c r="RAI37" s="267"/>
      <c r="RAJ37" s="267"/>
      <c r="RAK37" s="267"/>
      <c r="RAL37" s="267"/>
      <c r="RAM37" s="267"/>
      <c r="RAN37" s="267"/>
      <c r="RAO37" s="267"/>
      <c r="RAP37" s="267"/>
      <c r="RAQ37" s="267"/>
      <c r="RAR37" s="267"/>
      <c r="RAS37" s="267"/>
      <c r="RAT37" s="267"/>
      <c r="RAU37" s="267"/>
      <c r="RAV37" s="267"/>
      <c r="RAW37" s="267"/>
      <c r="RAX37" s="267"/>
      <c r="RAY37" s="267"/>
      <c r="RAZ37" s="267"/>
      <c r="RBA37" s="267"/>
      <c r="RBB37" s="267"/>
      <c r="RBC37" s="267"/>
      <c r="RBD37" s="267"/>
      <c r="RBE37" s="267"/>
      <c r="RBF37" s="267"/>
      <c r="RBG37" s="267"/>
      <c r="RBH37" s="267"/>
      <c r="RBI37" s="267"/>
      <c r="RBJ37" s="267"/>
      <c r="RBK37" s="267"/>
      <c r="RBL37" s="267"/>
      <c r="RBM37" s="267"/>
      <c r="RBN37" s="267"/>
      <c r="RBO37" s="267"/>
      <c r="RBP37" s="267"/>
      <c r="RBQ37" s="267"/>
      <c r="RBR37" s="267"/>
      <c r="RBS37" s="267"/>
      <c r="RBT37" s="267"/>
      <c r="RBU37" s="267"/>
      <c r="RBV37" s="267"/>
      <c r="RBW37" s="267"/>
      <c r="RBX37" s="267"/>
      <c r="RBY37" s="267"/>
      <c r="RBZ37" s="267"/>
      <c r="RCA37" s="267"/>
      <c r="RCB37" s="267"/>
      <c r="RCC37" s="267"/>
      <c r="RCD37" s="267"/>
      <c r="RCE37" s="267"/>
      <c r="RCF37" s="267"/>
      <c r="RCG37" s="267"/>
      <c r="RCH37" s="267"/>
      <c r="RCI37" s="267"/>
      <c r="RCJ37" s="267"/>
      <c r="RCK37" s="267"/>
      <c r="RCL37" s="267"/>
      <c r="RCM37" s="267"/>
      <c r="RCN37" s="267"/>
      <c r="RCO37" s="267"/>
      <c r="RCP37" s="267"/>
      <c r="RCQ37" s="267"/>
      <c r="RCR37" s="267"/>
      <c r="RCS37" s="267"/>
      <c r="RCT37" s="267"/>
      <c r="RCU37" s="267"/>
      <c r="RCV37" s="267"/>
      <c r="RCW37" s="267"/>
      <c r="RCX37" s="267"/>
      <c r="RCY37" s="267"/>
      <c r="RCZ37" s="267"/>
      <c r="RDA37" s="267"/>
      <c r="RDB37" s="267"/>
      <c r="RDC37" s="267"/>
      <c r="RDD37" s="267"/>
      <c r="RDE37" s="267"/>
      <c r="RDF37" s="267"/>
      <c r="RDG37" s="267"/>
      <c r="RDH37" s="267"/>
      <c r="RDI37" s="267"/>
      <c r="RDJ37" s="267"/>
      <c r="RDK37" s="267"/>
      <c r="RDL37" s="267"/>
      <c r="RDM37" s="267"/>
      <c r="RDN37" s="267"/>
      <c r="RDO37" s="267"/>
      <c r="RDP37" s="267"/>
      <c r="RDQ37" s="267"/>
      <c r="RDR37" s="267"/>
      <c r="RDS37" s="267"/>
      <c r="RDT37" s="267"/>
      <c r="RDU37" s="267"/>
      <c r="RDV37" s="267"/>
      <c r="RDW37" s="267"/>
      <c r="RDX37" s="267"/>
      <c r="RDY37" s="267"/>
      <c r="RDZ37" s="267"/>
      <c r="REA37" s="267"/>
      <c r="REB37" s="267"/>
      <c r="REC37" s="267"/>
      <c r="RED37" s="267"/>
      <c r="REE37" s="267"/>
      <c r="REF37" s="267"/>
      <c r="REG37" s="267"/>
      <c r="REH37" s="267"/>
      <c r="REI37" s="267"/>
      <c r="REJ37" s="267"/>
      <c r="REK37" s="267"/>
      <c r="REL37" s="267"/>
      <c r="REM37" s="267"/>
      <c r="REN37" s="267"/>
      <c r="REO37" s="267"/>
      <c r="REP37" s="267"/>
      <c r="REQ37" s="267"/>
      <c r="RER37" s="267"/>
      <c r="RES37" s="267"/>
      <c r="RET37" s="267"/>
      <c r="REU37" s="267"/>
      <c r="REV37" s="267"/>
      <c r="REW37" s="267"/>
      <c r="REX37" s="267"/>
      <c r="REY37" s="267"/>
      <c r="REZ37" s="267"/>
      <c r="RFA37" s="267"/>
      <c r="RFB37" s="267"/>
      <c r="RFC37" s="267"/>
      <c r="RFD37" s="267"/>
      <c r="RFE37" s="267"/>
      <c r="RFF37" s="267"/>
      <c r="RFG37" s="267"/>
      <c r="RFH37" s="267"/>
      <c r="RFI37" s="267"/>
      <c r="RFJ37" s="267"/>
      <c r="RFK37" s="267"/>
      <c r="RFL37" s="267"/>
      <c r="RFM37" s="267"/>
      <c r="RFN37" s="267"/>
      <c r="RFO37" s="267"/>
      <c r="RFP37" s="267"/>
      <c r="RFQ37" s="267"/>
      <c r="RFR37" s="267"/>
      <c r="RFS37" s="267"/>
      <c r="RFT37" s="267"/>
      <c r="RFU37" s="267"/>
      <c r="RFV37" s="267"/>
      <c r="RFW37" s="267"/>
      <c r="RFX37" s="267"/>
      <c r="RFY37" s="267"/>
      <c r="RFZ37" s="267"/>
      <c r="RGA37" s="267"/>
      <c r="RGB37" s="267"/>
      <c r="RGC37" s="267"/>
      <c r="RGD37" s="267"/>
      <c r="RGE37" s="267"/>
      <c r="RGF37" s="267"/>
      <c r="RGG37" s="267"/>
      <c r="RGH37" s="267"/>
      <c r="RGI37" s="267"/>
      <c r="RGJ37" s="267"/>
      <c r="RGK37" s="267"/>
      <c r="RGL37" s="267"/>
      <c r="RGM37" s="267"/>
      <c r="RGN37" s="267"/>
      <c r="RGO37" s="267"/>
      <c r="RGP37" s="267"/>
      <c r="RGQ37" s="267"/>
      <c r="RGR37" s="267"/>
      <c r="RGS37" s="267"/>
      <c r="RGT37" s="267"/>
      <c r="RGU37" s="267"/>
      <c r="RGV37" s="267"/>
      <c r="RGW37" s="267"/>
      <c r="RGX37" s="267"/>
      <c r="RGY37" s="267"/>
      <c r="RGZ37" s="267"/>
      <c r="RHA37" s="267"/>
      <c r="RHB37" s="267"/>
      <c r="RHC37" s="267"/>
      <c r="RHD37" s="267"/>
      <c r="RHE37" s="267"/>
      <c r="RHF37" s="267"/>
      <c r="RHG37" s="267"/>
      <c r="RHH37" s="267"/>
      <c r="RHI37" s="267"/>
      <c r="RHJ37" s="267"/>
      <c r="RHK37" s="267"/>
      <c r="RHL37" s="267"/>
      <c r="RHM37" s="267"/>
      <c r="RHN37" s="267"/>
      <c r="RHO37" s="267"/>
      <c r="RHP37" s="267"/>
      <c r="RHQ37" s="267"/>
      <c r="RHR37" s="267"/>
      <c r="RHS37" s="267"/>
      <c r="RHT37" s="267"/>
      <c r="RHU37" s="267"/>
      <c r="RHV37" s="267"/>
      <c r="RHW37" s="267"/>
      <c r="RHX37" s="267"/>
      <c r="RHY37" s="267"/>
      <c r="RHZ37" s="267"/>
      <c r="RIA37" s="267"/>
      <c r="RIB37" s="267"/>
      <c r="RIC37" s="267"/>
      <c r="RID37" s="267"/>
      <c r="RIE37" s="267"/>
      <c r="RIF37" s="267"/>
      <c r="RIG37" s="267"/>
      <c r="RIH37" s="267"/>
      <c r="RII37" s="267"/>
      <c r="RIJ37" s="267"/>
      <c r="RIK37" s="267"/>
      <c r="RIL37" s="267"/>
      <c r="RIM37" s="267"/>
      <c r="RIN37" s="267"/>
      <c r="RIO37" s="267"/>
      <c r="RIP37" s="267"/>
      <c r="RIQ37" s="267"/>
      <c r="RIR37" s="267"/>
      <c r="RIS37" s="267"/>
      <c r="RIT37" s="267"/>
      <c r="RIU37" s="267"/>
      <c r="RIV37" s="267"/>
      <c r="RIW37" s="267"/>
      <c r="RIX37" s="267"/>
      <c r="RIY37" s="267"/>
      <c r="RIZ37" s="267"/>
      <c r="RJA37" s="267"/>
      <c r="RJB37" s="267"/>
      <c r="RJC37" s="267"/>
      <c r="RJD37" s="267"/>
      <c r="RJE37" s="267"/>
      <c r="RJF37" s="267"/>
      <c r="RJG37" s="267"/>
      <c r="RJH37" s="267"/>
      <c r="RJI37" s="267"/>
      <c r="RJJ37" s="267"/>
      <c r="RJK37" s="267"/>
      <c r="RJL37" s="267"/>
      <c r="RJM37" s="267"/>
      <c r="RJN37" s="267"/>
      <c r="RJO37" s="267"/>
      <c r="RJP37" s="267"/>
      <c r="RJQ37" s="267"/>
      <c r="RJR37" s="267"/>
      <c r="RJS37" s="267"/>
      <c r="RJT37" s="267"/>
      <c r="RJU37" s="267"/>
      <c r="RJV37" s="267"/>
      <c r="RJW37" s="267"/>
      <c r="RJX37" s="267"/>
      <c r="RJY37" s="267"/>
      <c r="RJZ37" s="267"/>
      <c r="RKA37" s="267"/>
      <c r="RKB37" s="267"/>
      <c r="RKC37" s="267"/>
      <c r="RKD37" s="267"/>
      <c r="RKE37" s="267"/>
      <c r="RKF37" s="267"/>
      <c r="RKG37" s="267"/>
      <c r="RKH37" s="267"/>
      <c r="RKI37" s="267"/>
      <c r="RKJ37" s="267"/>
      <c r="RKK37" s="267"/>
      <c r="RKL37" s="267"/>
      <c r="RKM37" s="267"/>
      <c r="RKN37" s="267"/>
      <c r="RKO37" s="267"/>
      <c r="RKP37" s="267"/>
      <c r="RKQ37" s="267"/>
      <c r="RKR37" s="267"/>
      <c r="RKS37" s="267"/>
      <c r="RKT37" s="267"/>
      <c r="RKU37" s="267"/>
      <c r="RKV37" s="267"/>
      <c r="RKW37" s="267"/>
      <c r="RKX37" s="267"/>
      <c r="RKY37" s="267"/>
      <c r="RKZ37" s="267"/>
      <c r="RLA37" s="267"/>
      <c r="RLB37" s="267"/>
      <c r="RLC37" s="267"/>
      <c r="RLD37" s="267"/>
      <c r="RLE37" s="267"/>
      <c r="RLF37" s="267"/>
      <c r="RLG37" s="267"/>
      <c r="RLH37" s="267"/>
      <c r="RLI37" s="267"/>
      <c r="RLJ37" s="267"/>
      <c r="RLK37" s="267"/>
      <c r="RLL37" s="267"/>
      <c r="RLM37" s="267"/>
      <c r="RLN37" s="267"/>
      <c r="RLO37" s="267"/>
      <c r="RLP37" s="267"/>
      <c r="RLQ37" s="267"/>
      <c r="RLR37" s="267"/>
      <c r="RLS37" s="267"/>
      <c r="RLT37" s="267"/>
      <c r="RLU37" s="267"/>
      <c r="RLV37" s="267"/>
      <c r="RLW37" s="267"/>
      <c r="RLX37" s="267"/>
      <c r="RLY37" s="267"/>
      <c r="RLZ37" s="267"/>
      <c r="RMA37" s="267"/>
      <c r="RMB37" s="267"/>
      <c r="RMC37" s="267"/>
      <c r="RMD37" s="267"/>
      <c r="RME37" s="267"/>
      <c r="RMF37" s="267"/>
      <c r="RMG37" s="267"/>
      <c r="RMH37" s="267"/>
      <c r="RMI37" s="267"/>
      <c r="RMJ37" s="267"/>
      <c r="RMK37" s="267"/>
      <c r="RML37" s="267"/>
      <c r="RMM37" s="267"/>
      <c r="RMN37" s="267"/>
      <c r="RMO37" s="267"/>
      <c r="RMP37" s="267"/>
      <c r="RMQ37" s="267"/>
      <c r="RMR37" s="267"/>
      <c r="RMS37" s="267"/>
      <c r="RMT37" s="267"/>
      <c r="RMU37" s="267"/>
      <c r="RMV37" s="267"/>
      <c r="RMW37" s="267"/>
      <c r="RMX37" s="267"/>
      <c r="RMY37" s="267"/>
      <c r="RMZ37" s="267"/>
      <c r="RNA37" s="267"/>
      <c r="RNB37" s="267"/>
      <c r="RNC37" s="267"/>
      <c r="RND37" s="267"/>
      <c r="RNE37" s="267"/>
      <c r="RNF37" s="267"/>
      <c r="RNG37" s="267"/>
      <c r="RNH37" s="267"/>
      <c r="RNI37" s="267"/>
      <c r="RNJ37" s="267"/>
      <c r="RNK37" s="267"/>
      <c r="RNL37" s="267"/>
      <c r="RNM37" s="267"/>
      <c r="RNN37" s="267"/>
      <c r="RNO37" s="267"/>
      <c r="RNP37" s="267"/>
      <c r="RNQ37" s="267"/>
      <c r="RNR37" s="267"/>
      <c r="RNS37" s="267"/>
      <c r="RNT37" s="267"/>
      <c r="RNU37" s="267"/>
      <c r="RNV37" s="267"/>
      <c r="RNW37" s="267"/>
      <c r="RNX37" s="267"/>
      <c r="RNY37" s="267"/>
      <c r="RNZ37" s="267"/>
      <c r="ROA37" s="267"/>
      <c r="ROB37" s="267"/>
      <c r="ROC37" s="267"/>
      <c r="ROD37" s="267"/>
      <c r="ROE37" s="267"/>
      <c r="ROF37" s="267"/>
      <c r="ROG37" s="267"/>
      <c r="ROH37" s="267"/>
      <c r="ROI37" s="267"/>
      <c r="ROJ37" s="267"/>
      <c r="ROK37" s="267"/>
      <c r="ROL37" s="267"/>
      <c r="ROM37" s="267"/>
      <c r="RON37" s="267"/>
      <c r="ROO37" s="267"/>
      <c r="ROP37" s="267"/>
      <c r="ROQ37" s="267"/>
      <c r="ROR37" s="267"/>
      <c r="ROS37" s="267"/>
      <c r="ROT37" s="267"/>
      <c r="ROU37" s="267"/>
      <c r="ROV37" s="267"/>
      <c r="ROW37" s="267"/>
      <c r="ROX37" s="267"/>
      <c r="ROY37" s="267"/>
      <c r="ROZ37" s="267"/>
      <c r="RPA37" s="267"/>
      <c r="RPB37" s="267"/>
      <c r="RPC37" s="267"/>
      <c r="RPD37" s="267"/>
      <c r="RPE37" s="267"/>
      <c r="RPF37" s="267"/>
      <c r="RPG37" s="267"/>
      <c r="RPH37" s="267"/>
      <c r="RPI37" s="267"/>
      <c r="RPJ37" s="267"/>
      <c r="RPK37" s="267"/>
      <c r="RPL37" s="267"/>
      <c r="RPM37" s="267"/>
      <c r="RPN37" s="267"/>
      <c r="RPO37" s="267"/>
      <c r="RPP37" s="267"/>
      <c r="RPQ37" s="267"/>
      <c r="RPR37" s="267"/>
      <c r="RPS37" s="267"/>
      <c r="RPT37" s="267"/>
      <c r="RPU37" s="267"/>
      <c r="RPV37" s="267"/>
      <c r="RPW37" s="267"/>
      <c r="RPX37" s="267"/>
      <c r="RPY37" s="267"/>
      <c r="RPZ37" s="267"/>
      <c r="RQA37" s="267"/>
      <c r="RQB37" s="267"/>
      <c r="RQC37" s="267"/>
      <c r="RQD37" s="267"/>
      <c r="RQE37" s="267"/>
      <c r="RQF37" s="267"/>
      <c r="RQG37" s="267"/>
      <c r="RQH37" s="267"/>
      <c r="RQI37" s="267"/>
      <c r="RQJ37" s="267"/>
      <c r="RQK37" s="267"/>
      <c r="RQL37" s="267"/>
      <c r="RQM37" s="267"/>
      <c r="RQN37" s="267"/>
      <c r="RQO37" s="267"/>
      <c r="RQP37" s="267"/>
      <c r="RQQ37" s="267"/>
      <c r="RQR37" s="267"/>
      <c r="RQS37" s="267"/>
      <c r="RQT37" s="267"/>
      <c r="RQU37" s="267"/>
      <c r="RQV37" s="267"/>
      <c r="RQW37" s="267"/>
      <c r="RQX37" s="267"/>
      <c r="RQY37" s="267"/>
      <c r="RQZ37" s="267"/>
      <c r="RRA37" s="267"/>
      <c r="RRB37" s="267"/>
      <c r="RRC37" s="267"/>
      <c r="RRD37" s="267"/>
      <c r="RRE37" s="267"/>
      <c r="RRF37" s="267"/>
      <c r="RRG37" s="267"/>
      <c r="RRH37" s="267"/>
      <c r="RRI37" s="267"/>
      <c r="RRJ37" s="267"/>
      <c r="RRK37" s="267"/>
      <c r="RRL37" s="267"/>
      <c r="RRM37" s="267"/>
      <c r="RRN37" s="267"/>
      <c r="RRO37" s="267"/>
      <c r="RRP37" s="267"/>
      <c r="RRQ37" s="267"/>
      <c r="RRR37" s="267"/>
      <c r="RRS37" s="267"/>
      <c r="RRT37" s="267"/>
      <c r="RRU37" s="267"/>
      <c r="RRV37" s="267"/>
      <c r="RRW37" s="267"/>
      <c r="RRX37" s="267"/>
      <c r="RRY37" s="267"/>
      <c r="RRZ37" s="267"/>
      <c r="RSA37" s="267"/>
      <c r="RSB37" s="267"/>
      <c r="RSC37" s="267"/>
      <c r="RSD37" s="267"/>
      <c r="RSE37" s="267"/>
      <c r="RSF37" s="267"/>
      <c r="RSG37" s="267"/>
      <c r="RSH37" s="267"/>
      <c r="RSI37" s="267"/>
      <c r="RSJ37" s="267"/>
      <c r="RSK37" s="267"/>
      <c r="RSL37" s="267"/>
      <c r="RSM37" s="267"/>
      <c r="RSN37" s="267"/>
      <c r="RSO37" s="267"/>
      <c r="RSP37" s="267"/>
      <c r="RSQ37" s="267"/>
      <c r="RSR37" s="267"/>
      <c r="RSS37" s="267"/>
      <c r="RST37" s="267"/>
      <c r="RSU37" s="267"/>
      <c r="RSV37" s="267"/>
      <c r="RSW37" s="267"/>
      <c r="RSX37" s="267"/>
      <c r="RSY37" s="267"/>
      <c r="RSZ37" s="267"/>
      <c r="RTA37" s="267"/>
      <c r="RTB37" s="267"/>
      <c r="RTC37" s="267"/>
      <c r="RTD37" s="267"/>
      <c r="RTE37" s="267"/>
      <c r="RTF37" s="267"/>
      <c r="RTG37" s="267"/>
      <c r="RTH37" s="267"/>
      <c r="RTI37" s="267"/>
      <c r="RTJ37" s="267"/>
      <c r="RTK37" s="267"/>
      <c r="RTL37" s="267"/>
      <c r="RTM37" s="267"/>
      <c r="RTN37" s="267"/>
      <c r="RTO37" s="267"/>
      <c r="RTP37" s="267"/>
      <c r="RTQ37" s="267"/>
      <c r="RTR37" s="267"/>
      <c r="RTS37" s="267"/>
      <c r="RTT37" s="267"/>
      <c r="RTU37" s="267"/>
      <c r="RTV37" s="267"/>
      <c r="RTW37" s="267"/>
      <c r="RTX37" s="267"/>
      <c r="RTY37" s="267"/>
      <c r="RTZ37" s="267"/>
      <c r="RUA37" s="267"/>
      <c r="RUB37" s="267"/>
      <c r="RUC37" s="267"/>
      <c r="RUD37" s="267"/>
      <c r="RUE37" s="267"/>
      <c r="RUF37" s="267"/>
      <c r="RUG37" s="267"/>
      <c r="RUH37" s="267"/>
      <c r="RUI37" s="267"/>
      <c r="RUJ37" s="267"/>
      <c r="RUK37" s="267"/>
      <c r="RUL37" s="267"/>
      <c r="RUM37" s="267"/>
      <c r="RUN37" s="267"/>
      <c r="RUO37" s="267"/>
      <c r="RUP37" s="267"/>
      <c r="RUQ37" s="267"/>
      <c r="RUR37" s="267"/>
      <c r="RUS37" s="267"/>
      <c r="RUT37" s="267"/>
      <c r="RUU37" s="267"/>
      <c r="RUV37" s="267"/>
      <c r="RUW37" s="267"/>
      <c r="RUX37" s="267"/>
      <c r="RUY37" s="267"/>
      <c r="RUZ37" s="267"/>
      <c r="RVA37" s="267"/>
      <c r="RVB37" s="267"/>
      <c r="RVC37" s="267"/>
      <c r="RVD37" s="267"/>
      <c r="RVE37" s="267"/>
      <c r="RVF37" s="267"/>
      <c r="RVG37" s="267"/>
      <c r="RVH37" s="267"/>
      <c r="RVI37" s="267"/>
      <c r="RVJ37" s="267"/>
      <c r="RVK37" s="267"/>
      <c r="RVL37" s="267"/>
      <c r="RVM37" s="267"/>
      <c r="RVN37" s="267"/>
      <c r="RVO37" s="267"/>
      <c r="RVP37" s="267"/>
      <c r="RVQ37" s="267"/>
      <c r="RVR37" s="267"/>
      <c r="RVS37" s="267"/>
      <c r="RVT37" s="267"/>
      <c r="RVU37" s="267"/>
      <c r="RVV37" s="267"/>
      <c r="RVW37" s="267"/>
      <c r="RVX37" s="267"/>
      <c r="RVY37" s="267"/>
      <c r="RVZ37" s="267"/>
      <c r="RWA37" s="267"/>
      <c r="RWB37" s="267"/>
      <c r="RWC37" s="267"/>
      <c r="RWD37" s="267"/>
      <c r="RWE37" s="267"/>
      <c r="RWF37" s="267"/>
      <c r="RWG37" s="267"/>
      <c r="RWH37" s="267"/>
      <c r="RWI37" s="267"/>
      <c r="RWJ37" s="267"/>
      <c r="RWK37" s="267"/>
      <c r="RWL37" s="267"/>
      <c r="RWM37" s="267"/>
      <c r="RWN37" s="267"/>
      <c r="RWO37" s="267"/>
      <c r="RWP37" s="267"/>
      <c r="RWQ37" s="267"/>
      <c r="RWR37" s="267"/>
      <c r="RWS37" s="267"/>
      <c r="RWT37" s="267"/>
      <c r="RWU37" s="267"/>
      <c r="RWV37" s="267"/>
      <c r="RWW37" s="267"/>
      <c r="RWX37" s="267"/>
      <c r="RWY37" s="267"/>
      <c r="RWZ37" s="267"/>
      <c r="RXA37" s="267"/>
      <c r="RXB37" s="267"/>
      <c r="RXC37" s="267"/>
      <c r="RXD37" s="267"/>
      <c r="RXE37" s="267"/>
      <c r="RXF37" s="267"/>
      <c r="RXG37" s="267"/>
      <c r="RXH37" s="267"/>
      <c r="RXI37" s="267"/>
      <c r="RXJ37" s="267"/>
      <c r="RXK37" s="267"/>
      <c r="RXL37" s="267"/>
      <c r="RXM37" s="267"/>
      <c r="RXN37" s="267"/>
      <c r="RXO37" s="267"/>
      <c r="RXP37" s="267"/>
      <c r="RXQ37" s="267"/>
      <c r="RXR37" s="267"/>
      <c r="RXS37" s="267"/>
      <c r="RXT37" s="267"/>
      <c r="RXU37" s="267"/>
      <c r="RXV37" s="267"/>
      <c r="RXW37" s="267"/>
      <c r="RXX37" s="267"/>
      <c r="RXY37" s="267"/>
      <c r="RXZ37" s="267"/>
      <c r="RYA37" s="267"/>
      <c r="RYB37" s="267"/>
      <c r="RYC37" s="267"/>
      <c r="RYD37" s="267"/>
      <c r="RYE37" s="267"/>
      <c r="RYF37" s="267"/>
      <c r="RYG37" s="267"/>
      <c r="RYH37" s="267"/>
      <c r="RYI37" s="267"/>
      <c r="RYJ37" s="267"/>
      <c r="RYK37" s="267"/>
      <c r="RYL37" s="267"/>
      <c r="RYM37" s="267"/>
      <c r="RYN37" s="267"/>
      <c r="RYO37" s="267"/>
      <c r="RYP37" s="267"/>
      <c r="RYQ37" s="267"/>
      <c r="RYR37" s="267"/>
      <c r="RYS37" s="267"/>
      <c r="RYT37" s="267"/>
      <c r="RYU37" s="267"/>
      <c r="RYV37" s="267"/>
      <c r="RYW37" s="267"/>
      <c r="RYX37" s="267"/>
      <c r="RYY37" s="267"/>
      <c r="RYZ37" s="267"/>
      <c r="RZA37" s="267"/>
      <c r="RZB37" s="267"/>
      <c r="RZC37" s="267"/>
      <c r="RZD37" s="267"/>
      <c r="RZE37" s="267"/>
      <c r="RZF37" s="267"/>
      <c r="RZG37" s="267"/>
      <c r="RZH37" s="267"/>
      <c r="RZI37" s="267"/>
      <c r="RZJ37" s="267"/>
      <c r="RZK37" s="267"/>
      <c r="RZL37" s="267"/>
      <c r="RZM37" s="267"/>
      <c r="RZN37" s="267"/>
      <c r="RZO37" s="267"/>
      <c r="RZP37" s="267"/>
      <c r="RZQ37" s="267"/>
      <c r="RZR37" s="267"/>
      <c r="RZS37" s="267"/>
      <c r="RZT37" s="267"/>
      <c r="RZU37" s="267"/>
      <c r="RZV37" s="267"/>
      <c r="RZW37" s="267"/>
      <c r="RZX37" s="267"/>
      <c r="RZY37" s="267"/>
      <c r="RZZ37" s="267"/>
      <c r="SAA37" s="267"/>
      <c r="SAB37" s="267"/>
      <c r="SAC37" s="267"/>
      <c r="SAD37" s="267"/>
      <c r="SAE37" s="267"/>
      <c r="SAF37" s="267"/>
      <c r="SAG37" s="267"/>
      <c r="SAH37" s="267"/>
      <c r="SAI37" s="267"/>
      <c r="SAJ37" s="267"/>
      <c r="SAK37" s="267"/>
      <c r="SAL37" s="267"/>
      <c r="SAM37" s="267"/>
      <c r="SAN37" s="267"/>
      <c r="SAO37" s="267"/>
      <c r="SAP37" s="267"/>
      <c r="SAQ37" s="267"/>
      <c r="SAR37" s="267"/>
      <c r="SAS37" s="267"/>
      <c r="SAT37" s="267"/>
      <c r="SAU37" s="267"/>
      <c r="SAV37" s="267"/>
      <c r="SAW37" s="267"/>
      <c r="SAX37" s="267"/>
      <c r="SAY37" s="267"/>
      <c r="SAZ37" s="267"/>
      <c r="SBA37" s="267"/>
      <c r="SBB37" s="267"/>
      <c r="SBC37" s="267"/>
      <c r="SBD37" s="267"/>
      <c r="SBE37" s="267"/>
      <c r="SBF37" s="267"/>
      <c r="SBG37" s="267"/>
      <c r="SBH37" s="267"/>
      <c r="SBI37" s="267"/>
      <c r="SBJ37" s="267"/>
      <c r="SBK37" s="267"/>
      <c r="SBL37" s="267"/>
      <c r="SBM37" s="267"/>
      <c r="SBN37" s="267"/>
      <c r="SBO37" s="267"/>
      <c r="SBP37" s="267"/>
      <c r="SBQ37" s="267"/>
      <c r="SBR37" s="267"/>
      <c r="SBS37" s="267"/>
      <c r="SBT37" s="267"/>
      <c r="SBU37" s="267"/>
      <c r="SBV37" s="267"/>
      <c r="SBW37" s="267"/>
      <c r="SBX37" s="267"/>
      <c r="SBY37" s="267"/>
      <c r="SBZ37" s="267"/>
      <c r="SCA37" s="267"/>
      <c r="SCB37" s="267"/>
      <c r="SCC37" s="267"/>
      <c r="SCD37" s="267"/>
      <c r="SCE37" s="267"/>
      <c r="SCF37" s="267"/>
      <c r="SCG37" s="267"/>
      <c r="SCH37" s="267"/>
      <c r="SCI37" s="267"/>
      <c r="SCJ37" s="267"/>
      <c r="SCK37" s="267"/>
      <c r="SCL37" s="267"/>
      <c r="SCM37" s="267"/>
      <c r="SCN37" s="267"/>
      <c r="SCO37" s="267"/>
      <c r="SCP37" s="267"/>
      <c r="SCQ37" s="267"/>
      <c r="SCR37" s="267"/>
      <c r="SCS37" s="267"/>
      <c r="SCT37" s="267"/>
      <c r="SCU37" s="267"/>
      <c r="SCV37" s="267"/>
      <c r="SCW37" s="267"/>
      <c r="SCX37" s="267"/>
      <c r="SCY37" s="267"/>
      <c r="SCZ37" s="267"/>
      <c r="SDA37" s="267"/>
      <c r="SDB37" s="267"/>
      <c r="SDC37" s="267"/>
      <c r="SDD37" s="267"/>
      <c r="SDE37" s="267"/>
      <c r="SDF37" s="267"/>
      <c r="SDG37" s="267"/>
      <c r="SDH37" s="267"/>
      <c r="SDI37" s="267"/>
      <c r="SDJ37" s="267"/>
      <c r="SDK37" s="267"/>
      <c r="SDL37" s="267"/>
      <c r="SDM37" s="267"/>
      <c r="SDN37" s="267"/>
      <c r="SDO37" s="267"/>
      <c r="SDP37" s="267"/>
      <c r="SDQ37" s="267"/>
      <c r="SDR37" s="267"/>
      <c r="SDS37" s="267"/>
      <c r="SDT37" s="267"/>
      <c r="SDU37" s="267"/>
      <c r="SDV37" s="267"/>
      <c r="SDW37" s="267"/>
      <c r="SDX37" s="267"/>
      <c r="SDY37" s="267"/>
      <c r="SDZ37" s="267"/>
      <c r="SEA37" s="267"/>
      <c r="SEB37" s="267"/>
      <c r="SEC37" s="267"/>
      <c r="SED37" s="267"/>
      <c r="SEE37" s="267"/>
      <c r="SEF37" s="267"/>
      <c r="SEG37" s="267"/>
      <c r="SEH37" s="267"/>
      <c r="SEI37" s="267"/>
      <c r="SEJ37" s="267"/>
      <c r="SEK37" s="267"/>
      <c r="SEL37" s="267"/>
      <c r="SEM37" s="267"/>
      <c r="SEN37" s="267"/>
      <c r="SEO37" s="267"/>
      <c r="SEP37" s="267"/>
      <c r="SEQ37" s="267"/>
      <c r="SER37" s="267"/>
      <c r="SES37" s="267"/>
      <c r="SET37" s="267"/>
      <c r="SEU37" s="267"/>
      <c r="SEV37" s="267"/>
      <c r="SEW37" s="267"/>
      <c r="SEX37" s="267"/>
      <c r="SEY37" s="267"/>
      <c r="SEZ37" s="267"/>
      <c r="SFA37" s="267"/>
      <c r="SFB37" s="267"/>
      <c r="SFC37" s="267"/>
      <c r="SFD37" s="267"/>
      <c r="SFE37" s="267"/>
      <c r="SFF37" s="267"/>
      <c r="SFG37" s="267"/>
      <c r="SFH37" s="267"/>
      <c r="SFI37" s="267"/>
      <c r="SFJ37" s="267"/>
      <c r="SFK37" s="267"/>
      <c r="SFL37" s="267"/>
      <c r="SFM37" s="267"/>
      <c r="SFN37" s="267"/>
      <c r="SFO37" s="267"/>
      <c r="SFP37" s="267"/>
      <c r="SFQ37" s="267"/>
      <c r="SFR37" s="267"/>
      <c r="SFS37" s="267"/>
      <c r="SFT37" s="267"/>
      <c r="SFU37" s="267"/>
      <c r="SFV37" s="267"/>
      <c r="SFW37" s="267"/>
      <c r="SFX37" s="267"/>
      <c r="SFY37" s="267"/>
      <c r="SFZ37" s="267"/>
      <c r="SGA37" s="267"/>
      <c r="SGB37" s="267"/>
      <c r="SGC37" s="267"/>
      <c r="SGD37" s="267"/>
      <c r="SGE37" s="267"/>
      <c r="SGF37" s="267"/>
      <c r="SGG37" s="267"/>
      <c r="SGH37" s="267"/>
      <c r="SGI37" s="267"/>
      <c r="SGJ37" s="267"/>
      <c r="SGK37" s="267"/>
      <c r="SGL37" s="267"/>
      <c r="SGM37" s="267"/>
      <c r="SGN37" s="267"/>
      <c r="SGO37" s="267"/>
      <c r="SGP37" s="267"/>
      <c r="SGQ37" s="267"/>
      <c r="SGR37" s="267"/>
      <c r="SGS37" s="267"/>
      <c r="SGT37" s="267"/>
      <c r="SGU37" s="267"/>
      <c r="SGV37" s="267"/>
      <c r="SGW37" s="267"/>
      <c r="SGX37" s="267"/>
      <c r="SGY37" s="267"/>
      <c r="SGZ37" s="267"/>
      <c r="SHA37" s="267"/>
      <c r="SHB37" s="267"/>
      <c r="SHC37" s="267"/>
      <c r="SHD37" s="267"/>
      <c r="SHE37" s="267"/>
      <c r="SHF37" s="267"/>
      <c r="SHG37" s="267"/>
      <c r="SHH37" s="267"/>
      <c r="SHI37" s="267"/>
      <c r="SHJ37" s="267"/>
      <c r="SHK37" s="267"/>
      <c r="SHL37" s="267"/>
      <c r="SHM37" s="267"/>
      <c r="SHN37" s="267"/>
      <c r="SHO37" s="267"/>
      <c r="SHP37" s="267"/>
      <c r="SHQ37" s="267"/>
      <c r="SHR37" s="267"/>
      <c r="SHS37" s="267"/>
      <c r="SHT37" s="267"/>
      <c r="SHU37" s="267"/>
      <c r="SHV37" s="267"/>
      <c r="SHW37" s="267"/>
      <c r="SHX37" s="267"/>
      <c r="SHY37" s="267"/>
      <c r="SHZ37" s="267"/>
      <c r="SIA37" s="267"/>
      <c r="SIB37" s="267"/>
      <c r="SIC37" s="267"/>
      <c r="SID37" s="267"/>
      <c r="SIE37" s="267"/>
      <c r="SIF37" s="267"/>
      <c r="SIG37" s="267"/>
      <c r="SIH37" s="267"/>
      <c r="SII37" s="267"/>
      <c r="SIJ37" s="267"/>
      <c r="SIK37" s="267"/>
      <c r="SIL37" s="267"/>
      <c r="SIM37" s="267"/>
      <c r="SIN37" s="267"/>
      <c r="SIO37" s="267"/>
      <c r="SIP37" s="267"/>
      <c r="SIQ37" s="267"/>
      <c r="SIR37" s="267"/>
      <c r="SIS37" s="267"/>
      <c r="SIT37" s="267"/>
      <c r="SIU37" s="267"/>
      <c r="SIV37" s="267"/>
      <c r="SIW37" s="267"/>
      <c r="SIX37" s="267"/>
      <c r="SIY37" s="267"/>
      <c r="SIZ37" s="267"/>
      <c r="SJA37" s="267"/>
      <c r="SJB37" s="267"/>
      <c r="SJC37" s="267"/>
      <c r="SJD37" s="267"/>
      <c r="SJE37" s="267"/>
      <c r="SJF37" s="267"/>
      <c r="SJG37" s="267"/>
      <c r="SJH37" s="267"/>
      <c r="SJI37" s="267"/>
      <c r="SJJ37" s="267"/>
      <c r="SJK37" s="267"/>
      <c r="SJL37" s="267"/>
      <c r="SJM37" s="267"/>
      <c r="SJN37" s="267"/>
      <c r="SJO37" s="267"/>
      <c r="SJP37" s="267"/>
      <c r="SJQ37" s="267"/>
      <c r="SJR37" s="267"/>
      <c r="SJS37" s="267"/>
      <c r="SJT37" s="267"/>
      <c r="SJU37" s="267"/>
      <c r="SJV37" s="267"/>
      <c r="SJW37" s="267"/>
      <c r="SJX37" s="267"/>
      <c r="SJY37" s="267"/>
      <c r="SJZ37" s="267"/>
      <c r="SKA37" s="267"/>
      <c r="SKB37" s="267"/>
      <c r="SKC37" s="267"/>
      <c r="SKD37" s="267"/>
      <c r="SKE37" s="267"/>
      <c r="SKF37" s="267"/>
      <c r="SKG37" s="267"/>
      <c r="SKH37" s="267"/>
      <c r="SKI37" s="267"/>
      <c r="SKJ37" s="267"/>
      <c r="SKK37" s="267"/>
      <c r="SKL37" s="267"/>
      <c r="SKM37" s="267"/>
      <c r="SKN37" s="267"/>
      <c r="SKO37" s="267"/>
      <c r="SKP37" s="267"/>
      <c r="SKQ37" s="267"/>
      <c r="SKR37" s="267"/>
      <c r="SKS37" s="267"/>
      <c r="SKT37" s="267"/>
      <c r="SKU37" s="267"/>
      <c r="SKV37" s="267"/>
      <c r="SKW37" s="267"/>
      <c r="SKX37" s="267"/>
      <c r="SKY37" s="267"/>
      <c r="SKZ37" s="267"/>
      <c r="SLA37" s="267"/>
      <c r="SLB37" s="267"/>
      <c r="SLC37" s="267"/>
      <c r="SLD37" s="267"/>
      <c r="SLE37" s="267"/>
      <c r="SLF37" s="267"/>
      <c r="SLG37" s="267"/>
      <c r="SLH37" s="267"/>
      <c r="SLI37" s="267"/>
      <c r="SLJ37" s="267"/>
      <c r="SLK37" s="267"/>
      <c r="SLL37" s="267"/>
      <c r="SLM37" s="267"/>
      <c r="SLN37" s="267"/>
      <c r="SLO37" s="267"/>
      <c r="SLP37" s="267"/>
      <c r="SLQ37" s="267"/>
      <c r="SLR37" s="267"/>
      <c r="SLS37" s="267"/>
      <c r="SLT37" s="267"/>
      <c r="SLU37" s="267"/>
      <c r="SLV37" s="267"/>
      <c r="SLW37" s="267"/>
      <c r="SLX37" s="267"/>
      <c r="SLY37" s="267"/>
      <c r="SLZ37" s="267"/>
      <c r="SMA37" s="267"/>
      <c r="SMB37" s="267"/>
      <c r="SMC37" s="267"/>
      <c r="SMD37" s="267"/>
      <c r="SME37" s="267"/>
      <c r="SMF37" s="267"/>
      <c r="SMG37" s="267"/>
      <c r="SMH37" s="267"/>
      <c r="SMI37" s="267"/>
      <c r="SMJ37" s="267"/>
      <c r="SMK37" s="267"/>
      <c r="SML37" s="267"/>
      <c r="SMM37" s="267"/>
      <c r="SMN37" s="267"/>
      <c r="SMO37" s="267"/>
      <c r="SMP37" s="267"/>
      <c r="SMQ37" s="267"/>
      <c r="SMR37" s="267"/>
      <c r="SMS37" s="267"/>
      <c r="SMT37" s="267"/>
      <c r="SMU37" s="267"/>
      <c r="SMV37" s="267"/>
      <c r="SMW37" s="267"/>
      <c r="SMX37" s="267"/>
      <c r="SMY37" s="267"/>
      <c r="SMZ37" s="267"/>
      <c r="SNA37" s="267"/>
      <c r="SNB37" s="267"/>
      <c r="SNC37" s="267"/>
      <c r="SND37" s="267"/>
      <c r="SNE37" s="267"/>
      <c r="SNF37" s="267"/>
      <c r="SNG37" s="267"/>
      <c r="SNH37" s="267"/>
      <c r="SNI37" s="267"/>
      <c r="SNJ37" s="267"/>
      <c r="SNK37" s="267"/>
      <c r="SNL37" s="267"/>
      <c r="SNM37" s="267"/>
      <c r="SNN37" s="267"/>
      <c r="SNO37" s="267"/>
      <c r="SNP37" s="267"/>
      <c r="SNQ37" s="267"/>
      <c r="SNR37" s="267"/>
      <c r="SNS37" s="267"/>
      <c r="SNT37" s="267"/>
      <c r="SNU37" s="267"/>
      <c r="SNV37" s="267"/>
      <c r="SNW37" s="267"/>
      <c r="SNX37" s="267"/>
      <c r="SNY37" s="267"/>
      <c r="SNZ37" s="267"/>
      <c r="SOA37" s="267"/>
      <c r="SOB37" s="267"/>
      <c r="SOC37" s="267"/>
      <c r="SOD37" s="267"/>
      <c r="SOE37" s="267"/>
      <c r="SOF37" s="267"/>
      <c r="SOG37" s="267"/>
      <c r="SOH37" s="267"/>
      <c r="SOI37" s="267"/>
      <c r="SOJ37" s="267"/>
      <c r="SOK37" s="267"/>
      <c r="SOL37" s="267"/>
      <c r="SOM37" s="267"/>
      <c r="SON37" s="267"/>
      <c r="SOO37" s="267"/>
      <c r="SOP37" s="267"/>
      <c r="SOQ37" s="267"/>
      <c r="SOR37" s="267"/>
      <c r="SOS37" s="267"/>
      <c r="SOT37" s="267"/>
      <c r="SOU37" s="267"/>
      <c r="SOV37" s="267"/>
      <c r="SOW37" s="267"/>
      <c r="SOX37" s="267"/>
      <c r="SOY37" s="267"/>
      <c r="SOZ37" s="267"/>
      <c r="SPA37" s="267"/>
      <c r="SPB37" s="267"/>
      <c r="SPC37" s="267"/>
      <c r="SPD37" s="267"/>
      <c r="SPE37" s="267"/>
      <c r="SPF37" s="267"/>
      <c r="SPG37" s="267"/>
      <c r="SPH37" s="267"/>
      <c r="SPI37" s="267"/>
      <c r="SPJ37" s="267"/>
      <c r="SPK37" s="267"/>
      <c r="SPL37" s="267"/>
      <c r="SPM37" s="267"/>
      <c r="SPN37" s="267"/>
      <c r="SPO37" s="267"/>
      <c r="SPP37" s="267"/>
      <c r="SPQ37" s="267"/>
      <c r="SPR37" s="267"/>
      <c r="SPS37" s="267"/>
      <c r="SPT37" s="267"/>
      <c r="SPU37" s="267"/>
      <c r="SPV37" s="267"/>
      <c r="SPW37" s="267"/>
      <c r="SPX37" s="267"/>
      <c r="SPY37" s="267"/>
      <c r="SPZ37" s="267"/>
      <c r="SQA37" s="267"/>
      <c r="SQB37" s="267"/>
      <c r="SQC37" s="267"/>
      <c r="SQD37" s="267"/>
      <c r="SQE37" s="267"/>
      <c r="SQF37" s="267"/>
      <c r="SQG37" s="267"/>
      <c r="SQH37" s="267"/>
      <c r="SQI37" s="267"/>
      <c r="SQJ37" s="267"/>
      <c r="SQK37" s="267"/>
      <c r="SQL37" s="267"/>
      <c r="SQM37" s="267"/>
      <c r="SQN37" s="267"/>
      <c r="SQO37" s="267"/>
      <c r="SQP37" s="267"/>
      <c r="SQQ37" s="267"/>
      <c r="SQR37" s="267"/>
      <c r="SQS37" s="267"/>
      <c r="SQT37" s="267"/>
      <c r="SQU37" s="267"/>
      <c r="SQV37" s="267"/>
      <c r="SQW37" s="267"/>
      <c r="SQX37" s="267"/>
      <c r="SQY37" s="267"/>
      <c r="SQZ37" s="267"/>
      <c r="SRA37" s="267"/>
      <c r="SRB37" s="267"/>
      <c r="SRC37" s="267"/>
      <c r="SRD37" s="267"/>
      <c r="SRE37" s="267"/>
      <c r="SRF37" s="267"/>
      <c r="SRG37" s="267"/>
      <c r="SRH37" s="267"/>
      <c r="SRI37" s="267"/>
      <c r="SRJ37" s="267"/>
      <c r="SRK37" s="267"/>
      <c r="SRL37" s="267"/>
      <c r="SRM37" s="267"/>
      <c r="SRN37" s="267"/>
      <c r="SRO37" s="267"/>
      <c r="SRP37" s="267"/>
      <c r="SRQ37" s="267"/>
      <c r="SRR37" s="267"/>
      <c r="SRS37" s="267"/>
      <c r="SRT37" s="267"/>
      <c r="SRU37" s="267"/>
      <c r="SRV37" s="267"/>
      <c r="SRW37" s="267"/>
      <c r="SRX37" s="267"/>
      <c r="SRY37" s="267"/>
      <c r="SRZ37" s="267"/>
      <c r="SSA37" s="267"/>
      <c r="SSB37" s="267"/>
      <c r="SSC37" s="267"/>
      <c r="SSD37" s="267"/>
      <c r="SSE37" s="267"/>
      <c r="SSF37" s="267"/>
      <c r="SSG37" s="267"/>
      <c r="SSH37" s="267"/>
      <c r="SSI37" s="267"/>
      <c r="SSJ37" s="267"/>
      <c r="SSK37" s="267"/>
      <c r="SSL37" s="267"/>
      <c r="SSM37" s="267"/>
      <c r="SSN37" s="267"/>
      <c r="SSO37" s="267"/>
      <c r="SSP37" s="267"/>
      <c r="SSQ37" s="267"/>
      <c r="SSR37" s="267"/>
      <c r="SSS37" s="267"/>
      <c r="SST37" s="267"/>
      <c r="SSU37" s="267"/>
      <c r="SSV37" s="267"/>
      <c r="SSW37" s="267"/>
      <c r="SSX37" s="267"/>
      <c r="SSY37" s="267"/>
      <c r="SSZ37" s="267"/>
      <c r="STA37" s="267"/>
      <c r="STB37" s="267"/>
      <c r="STC37" s="267"/>
      <c r="STD37" s="267"/>
      <c r="STE37" s="267"/>
      <c r="STF37" s="267"/>
      <c r="STG37" s="267"/>
      <c r="STH37" s="267"/>
      <c r="STI37" s="267"/>
      <c r="STJ37" s="267"/>
      <c r="STK37" s="267"/>
      <c r="STL37" s="267"/>
      <c r="STM37" s="267"/>
      <c r="STN37" s="267"/>
      <c r="STO37" s="267"/>
      <c r="STP37" s="267"/>
      <c r="STQ37" s="267"/>
      <c r="STR37" s="267"/>
      <c r="STS37" s="267"/>
      <c r="STT37" s="267"/>
      <c r="STU37" s="267"/>
      <c r="STV37" s="267"/>
      <c r="STW37" s="267"/>
      <c r="STX37" s="267"/>
      <c r="STY37" s="267"/>
      <c r="STZ37" s="267"/>
      <c r="SUA37" s="267"/>
      <c r="SUB37" s="267"/>
      <c r="SUC37" s="267"/>
      <c r="SUD37" s="267"/>
      <c r="SUE37" s="267"/>
      <c r="SUF37" s="267"/>
      <c r="SUG37" s="267"/>
      <c r="SUH37" s="267"/>
      <c r="SUI37" s="267"/>
      <c r="SUJ37" s="267"/>
      <c r="SUK37" s="267"/>
      <c r="SUL37" s="267"/>
      <c r="SUM37" s="267"/>
      <c r="SUN37" s="267"/>
      <c r="SUO37" s="267"/>
      <c r="SUP37" s="267"/>
      <c r="SUQ37" s="267"/>
      <c r="SUR37" s="267"/>
      <c r="SUS37" s="267"/>
      <c r="SUT37" s="267"/>
      <c r="SUU37" s="267"/>
      <c r="SUV37" s="267"/>
      <c r="SUW37" s="267"/>
      <c r="SUX37" s="267"/>
      <c r="SUY37" s="267"/>
      <c r="SUZ37" s="267"/>
      <c r="SVA37" s="267"/>
      <c r="SVB37" s="267"/>
      <c r="SVC37" s="267"/>
      <c r="SVD37" s="267"/>
      <c r="SVE37" s="267"/>
      <c r="SVF37" s="267"/>
      <c r="SVG37" s="267"/>
      <c r="SVH37" s="267"/>
      <c r="SVI37" s="267"/>
      <c r="SVJ37" s="267"/>
      <c r="SVK37" s="267"/>
      <c r="SVL37" s="267"/>
      <c r="SVM37" s="267"/>
      <c r="SVN37" s="267"/>
      <c r="SVO37" s="267"/>
      <c r="SVP37" s="267"/>
      <c r="SVQ37" s="267"/>
      <c r="SVR37" s="267"/>
      <c r="SVS37" s="267"/>
      <c r="SVT37" s="267"/>
      <c r="SVU37" s="267"/>
      <c r="SVV37" s="267"/>
      <c r="SVW37" s="267"/>
      <c r="SVX37" s="267"/>
      <c r="SVY37" s="267"/>
      <c r="SVZ37" s="267"/>
      <c r="SWA37" s="267"/>
      <c r="SWB37" s="267"/>
      <c r="SWC37" s="267"/>
      <c r="SWD37" s="267"/>
      <c r="SWE37" s="267"/>
      <c r="SWF37" s="267"/>
      <c r="SWG37" s="267"/>
      <c r="SWH37" s="267"/>
      <c r="SWI37" s="267"/>
      <c r="SWJ37" s="267"/>
      <c r="SWK37" s="267"/>
      <c r="SWL37" s="267"/>
      <c r="SWM37" s="267"/>
      <c r="SWN37" s="267"/>
      <c r="SWO37" s="267"/>
      <c r="SWP37" s="267"/>
      <c r="SWQ37" s="267"/>
      <c r="SWR37" s="267"/>
      <c r="SWS37" s="267"/>
      <c r="SWT37" s="267"/>
      <c r="SWU37" s="267"/>
      <c r="SWV37" s="267"/>
      <c r="SWW37" s="267"/>
      <c r="SWX37" s="267"/>
      <c r="SWY37" s="267"/>
      <c r="SWZ37" s="267"/>
      <c r="SXA37" s="267"/>
      <c r="SXB37" s="267"/>
      <c r="SXC37" s="267"/>
      <c r="SXD37" s="267"/>
      <c r="SXE37" s="267"/>
      <c r="SXF37" s="267"/>
      <c r="SXG37" s="267"/>
      <c r="SXH37" s="267"/>
      <c r="SXI37" s="267"/>
      <c r="SXJ37" s="267"/>
      <c r="SXK37" s="267"/>
      <c r="SXL37" s="267"/>
      <c r="SXM37" s="267"/>
      <c r="SXN37" s="267"/>
      <c r="SXO37" s="267"/>
      <c r="SXP37" s="267"/>
      <c r="SXQ37" s="267"/>
      <c r="SXR37" s="267"/>
      <c r="SXS37" s="267"/>
      <c r="SXT37" s="267"/>
      <c r="SXU37" s="267"/>
      <c r="SXV37" s="267"/>
      <c r="SXW37" s="267"/>
      <c r="SXX37" s="267"/>
      <c r="SXY37" s="267"/>
      <c r="SXZ37" s="267"/>
      <c r="SYA37" s="267"/>
      <c r="SYB37" s="267"/>
      <c r="SYC37" s="267"/>
      <c r="SYD37" s="267"/>
      <c r="SYE37" s="267"/>
      <c r="SYF37" s="267"/>
      <c r="SYG37" s="267"/>
      <c r="SYH37" s="267"/>
      <c r="SYI37" s="267"/>
      <c r="SYJ37" s="267"/>
      <c r="SYK37" s="267"/>
      <c r="SYL37" s="267"/>
      <c r="SYM37" s="267"/>
      <c r="SYN37" s="267"/>
      <c r="SYO37" s="267"/>
      <c r="SYP37" s="267"/>
      <c r="SYQ37" s="267"/>
      <c r="SYR37" s="267"/>
      <c r="SYS37" s="267"/>
      <c r="SYT37" s="267"/>
      <c r="SYU37" s="267"/>
      <c r="SYV37" s="267"/>
      <c r="SYW37" s="267"/>
      <c r="SYX37" s="267"/>
      <c r="SYY37" s="267"/>
      <c r="SYZ37" s="267"/>
      <c r="SZA37" s="267"/>
      <c r="SZB37" s="267"/>
      <c r="SZC37" s="267"/>
      <c r="SZD37" s="267"/>
      <c r="SZE37" s="267"/>
      <c r="SZF37" s="267"/>
      <c r="SZG37" s="267"/>
      <c r="SZH37" s="267"/>
      <c r="SZI37" s="267"/>
      <c r="SZJ37" s="267"/>
      <c r="SZK37" s="267"/>
      <c r="SZL37" s="267"/>
      <c r="SZM37" s="267"/>
      <c r="SZN37" s="267"/>
      <c r="SZO37" s="267"/>
      <c r="SZP37" s="267"/>
      <c r="SZQ37" s="267"/>
      <c r="SZR37" s="267"/>
      <c r="SZS37" s="267"/>
      <c r="SZT37" s="267"/>
      <c r="SZU37" s="267"/>
      <c r="SZV37" s="267"/>
      <c r="SZW37" s="267"/>
      <c r="SZX37" s="267"/>
      <c r="SZY37" s="267"/>
      <c r="SZZ37" s="267"/>
      <c r="TAA37" s="267"/>
      <c r="TAB37" s="267"/>
      <c r="TAC37" s="267"/>
      <c r="TAD37" s="267"/>
      <c r="TAE37" s="267"/>
      <c r="TAF37" s="267"/>
      <c r="TAG37" s="267"/>
      <c r="TAH37" s="267"/>
      <c r="TAI37" s="267"/>
      <c r="TAJ37" s="267"/>
      <c r="TAK37" s="267"/>
      <c r="TAL37" s="267"/>
      <c r="TAM37" s="267"/>
      <c r="TAN37" s="267"/>
      <c r="TAO37" s="267"/>
      <c r="TAP37" s="267"/>
      <c r="TAQ37" s="267"/>
      <c r="TAR37" s="267"/>
      <c r="TAS37" s="267"/>
      <c r="TAT37" s="267"/>
      <c r="TAU37" s="267"/>
      <c r="TAV37" s="267"/>
      <c r="TAW37" s="267"/>
      <c r="TAX37" s="267"/>
      <c r="TAY37" s="267"/>
      <c r="TAZ37" s="267"/>
      <c r="TBA37" s="267"/>
      <c r="TBB37" s="267"/>
      <c r="TBC37" s="267"/>
      <c r="TBD37" s="267"/>
      <c r="TBE37" s="267"/>
      <c r="TBF37" s="267"/>
      <c r="TBG37" s="267"/>
      <c r="TBH37" s="267"/>
      <c r="TBI37" s="267"/>
      <c r="TBJ37" s="267"/>
      <c r="TBK37" s="267"/>
      <c r="TBL37" s="267"/>
      <c r="TBM37" s="267"/>
      <c r="TBN37" s="267"/>
      <c r="TBO37" s="267"/>
      <c r="TBP37" s="267"/>
      <c r="TBQ37" s="267"/>
      <c r="TBR37" s="267"/>
      <c r="TBS37" s="267"/>
      <c r="TBT37" s="267"/>
      <c r="TBU37" s="267"/>
      <c r="TBV37" s="267"/>
      <c r="TBW37" s="267"/>
      <c r="TBX37" s="267"/>
      <c r="TBY37" s="267"/>
      <c r="TBZ37" s="267"/>
      <c r="TCA37" s="267"/>
      <c r="TCB37" s="267"/>
      <c r="TCC37" s="267"/>
      <c r="TCD37" s="267"/>
      <c r="TCE37" s="267"/>
      <c r="TCF37" s="267"/>
      <c r="TCG37" s="267"/>
      <c r="TCH37" s="267"/>
      <c r="TCI37" s="267"/>
      <c r="TCJ37" s="267"/>
      <c r="TCK37" s="267"/>
      <c r="TCL37" s="267"/>
      <c r="TCM37" s="267"/>
      <c r="TCN37" s="267"/>
      <c r="TCO37" s="267"/>
      <c r="TCP37" s="267"/>
      <c r="TCQ37" s="267"/>
      <c r="TCR37" s="267"/>
      <c r="TCS37" s="267"/>
      <c r="TCT37" s="267"/>
      <c r="TCU37" s="267"/>
      <c r="TCV37" s="267"/>
      <c r="TCW37" s="267"/>
      <c r="TCX37" s="267"/>
      <c r="TCY37" s="267"/>
      <c r="TCZ37" s="267"/>
      <c r="TDA37" s="267"/>
      <c r="TDB37" s="267"/>
      <c r="TDC37" s="267"/>
      <c r="TDD37" s="267"/>
      <c r="TDE37" s="267"/>
      <c r="TDF37" s="267"/>
      <c r="TDG37" s="267"/>
      <c r="TDH37" s="267"/>
      <c r="TDI37" s="267"/>
      <c r="TDJ37" s="267"/>
      <c r="TDK37" s="267"/>
      <c r="TDL37" s="267"/>
      <c r="TDM37" s="267"/>
      <c r="TDN37" s="267"/>
      <c r="TDO37" s="267"/>
      <c r="TDP37" s="267"/>
      <c r="TDQ37" s="267"/>
      <c r="TDR37" s="267"/>
      <c r="TDS37" s="267"/>
      <c r="TDT37" s="267"/>
      <c r="TDU37" s="267"/>
      <c r="TDV37" s="267"/>
      <c r="TDW37" s="267"/>
      <c r="TDX37" s="267"/>
      <c r="TDY37" s="267"/>
      <c r="TDZ37" s="267"/>
      <c r="TEA37" s="267"/>
      <c r="TEB37" s="267"/>
      <c r="TEC37" s="267"/>
      <c r="TED37" s="267"/>
      <c r="TEE37" s="267"/>
      <c r="TEF37" s="267"/>
      <c r="TEG37" s="267"/>
      <c r="TEH37" s="267"/>
      <c r="TEI37" s="267"/>
      <c r="TEJ37" s="267"/>
      <c r="TEK37" s="267"/>
      <c r="TEL37" s="267"/>
      <c r="TEM37" s="267"/>
      <c r="TEN37" s="267"/>
      <c r="TEO37" s="267"/>
      <c r="TEP37" s="267"/>
      <c r="TEQ37" s="267"/>
      <c r="TER37" s="267"/>
      <c r="TES37" s="267"/>
      <c r="TET37" s="267"/>
      <c r="TEU37" s="267"/>
      <c r="TEV37" s="267"/>
      <c r="TEW37" s="267"/>
      <c r="TEX37" s="267"/>
      <c r="TEY37" s="267"/>
      <c r="TEZ37" s="267"/>
      <c r="TFA37" s="267"/>
      <c r="TFB37" s="267"/>
      <c r="TFC37" s="267"/>
      <c r="TFD37" s="267"/>
      <c r="TFE37" s="267"/>
      <c r="TFF37" s="267"/>
      <c r="TFG37" s="267"/>
      <c r="TFH37" s="267"/>
      <c r="TFI37" s="267"/>
      <c r="TFJ37" s="267"/>
      <c r="TFK37" s="267"/>
      <c r="TFL37" s="267"/>
      <c r="TFM37" s="267"/>
      <c r="TFN37" s="267"/>
      <c r="TFO37" s="267"/>
      <c r="TFP37" s="267"/>
      <c r="TFQ37" s="267"/>
      <c r="TFR37" s="267"/>
      <c r="TFS37" s="267"/>
      <c r="TFT37" s="267"/>
      <c r="TFU37" s="267"/>
      <c r="TFV37" s="267"/>
      <c r="TFW37" s="267"/>
      <c r="TFX37" s="267"/>
      <c r="TFY37" s="267"/>
      <c r="TFZ37" s="267"/>
      <c r="TGA37" s="267"/>
      <c r="TGB37" s="267"/>
      <c r="TGC37" s="267"/>
      <c r="TGD37" s="267"/>
      <c r="TGE37" s="267"/>
      <c r="TGF37" s="267"/>
      <c r="TGG37" s="267"/>
      <c r="TGH37" s="267"/>
      <c r="TGI37" s="267"/>
      <c r="TGJ37" s="267"/>
      <c r="TGK37" s="267"/>
      <c r="TGL37" s="267"/>
      <c r="TGM37" s="267"/>
      <c r="TGN37" s="267"/>
      <c r="TGO37" s="267"/>
      <c r="TGP37" s="267"/>
      <c r="TGQ37" s="267"/>
      <c r="TGR37" s="267"/>
      <c r="TGS37" s="267"/>
      <c r="TGT37" s="267"/>
      <c r="TGU37" s="267"/>
      <c r="TGV37" s="267"/>
      <c r="TGW37" s="267"/>
      <c r="TGX37" s="267"/>
      <c r="TGY37" s="267"/>
      <c r="TGZ37" s="267"/>
      <c r="THA37" s="267"/>
      <c r="THB37" s="267"/>
      <c r="THC37" s="267"/>
      <c r="THD37" s="267"/>
      <c r="THE37" s="267"/>
      <c r="THF37" s="267"/>
      <c r="THG37" s="267"/>
      <c r="THH37" s="267"/>
      <c r="THI37" s="267"/>
      <c r="THJ37" s="267"/>
      <c r="THK37" s="267"/>
      <c r="THL37" s="267"/>
      <c r="THM37" s="267"/>
      <c r="THN37" s="267"/>
      <c r="THO37" s="267"/>
      <c r="THP37" s="267"/>
      <c r="THQ37" s="267"/>
      <c r="THR37" s="267"/>
      <c r="THS37" s="267"/>
      <c r="THT37" s="267"/>
      <c r="THU37" s="267"/>
      <c r="THV37" s="267"/>
      <c r="THW37" s="267"/>
      <c r="THX37" s="267"/>
      <c r="THY37" s="267"/>
      <c r="THZ37" s="267"/>
      <c r="TIA37" s="267"/>
      <c r="TIB37" s="267"/>
      <c r="TIC37" s="267"/>
      <c r="TID37" s="267"/>
      <c r="TIE37" s="267"/>
      <c r="TIF37" s="267"/>
      <c r="TIG37" s="267"/>
      <c r="TIH37" s="267"/>
      <c r="TII37" s="267"/>
      <c r="TIJ37" s="267"/>
      <c r="TIK37" s="267"/>
      <c r="TIL37" s="267"/>
      <c r="TIM37" s="267"/>
      <c r="TIN37" s="267"/>
      <c r="TIO37" s="267"/>
      <c r="TIP37" s="267"/>
      <c r="TIQ37" s="267"/>
      <c r="TIR37" s="267"/>
      <c r="TIS37" s="267"/>
      <c r="TIT37" s="267"/>
      <c r="TIU37" s="267"/>
      <c r="TIV37" s="267"/>
      <c r="TIW37" s="267"/>
      <c r="TIX37" s="267"/>
      <c r="TIY37" s="267"/>
      <c r="TIZ37" s="267"/>
      <c r="TJA37" s="267"/>
      <c r="TJB37" s="267"/>
      <c r="TJC37" s="267"/>
      <c r="TJD37" s="267"/>
      <c r="TJE37" s="267"/>
      <c r="TJF37" s="267"/>
      <c r="TJG37" s="267"/>
      <c r="TJH37" s="267"/>
      <c r="TJI37" s="267"/>
      <c r="TJJ37" s="267"/>
      <c r="TJK37" s="267"/>
      <c r="TJL37" s="267"/>
      <c r="TJM37" s="267"/>
      <c r="TJN37" s="267"/>
      <c r="TJO37" s="267"/>
      <c r="TJP37" s="267"/>
      <c r="TJQ37" s="267"/>
      <c r="TJR37" s="267"/>
      <c r="TJS37" s="267"/>
      <c r="TJT37" s="267"/>
      <c r="TJU37" s="267"/>
      <c r="TJV37" s="267"/>
      <c r="TJW37" s="267"/>
      <c r="TJX37" s="267"/>
      <c r="TJY37" s="267"/>
      <c r="TJZ37" s="267"/>
      <c r="TKA37" s="267"/>
      <c r="TKB37" s="267"/>
      <c r="TKC37" s="267"/>
      <c r="TKD37" s="267"/>
      <c r="TKE37" s="267"/>
      <c r="TKF37" s="267"/>
      <c r="TKG37" s="267"/>
      <c r="TKH37" s="267"/>
      <c r="TKI37" s="267"/>
      <c r="TKJ37" s="267"/>
      <c r="TKK37" s="267"/>
      <c r="TKL37" s="267"/>
      <c r="TKM37" s="267"/>
      <c r="TKN37" s="267"/>
      <c r="TKO37" s="267"/>
      <c r="TKP37" s="267"/>
      <c r="TKQ37" s="267"/>
      <c r="TKR37" s="267"/>
      <c r="TKS37" s="267"/>
      <c r="TKT37" s="267"/>
      <c r="TKU37" s="267"/>
      <c r="TKV37" s="267"/>
      <c r="TKW37" s="267"/>
      <c r="TKX37" s="267"/>
      <c r="TKY37" s="267"/>
      <c r="TKZ37" s="267"/>
      <c r="TLA37" s="267"/>
      <c r="TLB37" s="267"/>
      <c r="TLC37" s="267"/>
      <c r="TLD37" s="267"/>
      <c r="TLE37" s="267"/>
      <c r="TLF37" s="267"/>
      <c r="TLG37" s="267"/>
      <c r="TLH37" s="267"/>
      <c r="TLI37" s="267"/>
      <c r="TLJ37" s="267"/>
      <c r="TLK37" s="267"/>
      <c r="TLL37" s="267"/>
      <c r="TLM37" s="267"/>
      <c r="TLN37" s="267"/>
      <c r="TLO37" s="267"/>
      <c r="TLP37" s="267"/>
      <c r="TLQ37" s="267"/>
      <c r="TLR37" s="267"/>
      <c r="TLS37" s="267"/>
      <c r="TLT37" s="267"/>
      <c r="TLU37" s="267"/>
      <c r="TLV37" s="267"/>
      <c r="TLW37" s="267"/>
      <c r="TLX37" s="267"/>
      <c r="TLY37" s="267"/>
      <c r="TLZ37" s="267"/>
      <c r="TMA37" s="267"/>
      <c r="TMB37" s="267"/>
      <c r="TMC37" s="267"/>
      <c r="TMD37" s="267"/>
      <c r="TME37" s="267"/>
      <c r="TMF37" s="267"/>
      <c r="TMG37" s="267"/>
      <c r="TMH37" s="267"/>
      <c r="TMI37" s="267"/>
      <c r="TMJ37" s="267"/>
      <c r="TMK37" s="267"/>
      <c r="TML37" s="267"/>
      <c r="TMM37" s="267"/>
      <c r="TMN37" s="267"/>
      <c r="TMO37" s="267"/>
      <c r="TMP37" s="267"/>
      <c r="TMQ37" s="267"/>
      <c r="TMR37" s="267"/>
      <c r="TMS37" s="267"/>
      <c r="TMT37" s="267"/>
      <c r="TMU37" s="267"/>
      <c r="TMV37" s="267"/>
      <c r="TMW37" s="267"/>
      <c r="TMX37" s="267"/>
      <c r="TMY37" s="267"/>
      <c r="TMZ37" s="267"/>
      <c r="TNA37" s="267"/>
      <c r="TNB37" s="267"/>
      <c r="TNC37" s="267"/>
      <c r="TND37" s="267"/>
      <c r="TNE37" s="267"/>
      <c r="TNF37" s="267"/>
      <c r="TNG37" s="267"/>
      <c r="TNH37" s="267"/>
      <c r="TNI37" s="267"/>
      <c r="TNJ37" s="267"/>
      <c r="TNK37" s="267"/>
      <c r="TNL37" s="267"/>
      <c r="TNM37" s="267"/>
      <c r="TNN37" s="267"/>
      <c r="TNO37" s="267"/>
      <c r="TNP37" s="267"/>
      <c r="TNQ37" s="267"/>
      <c r="TNR37" s="267"/>
      <c r="TNS37" s="267"/>
      <c r="TNT37" s="267"/>
      <c r="TNU37" s="267"/>
      <c r="TNV37" s="267"/>
      <c r="TNW37" s="267"/>
      <c r="TNX37" s="267"/>
      <c r="TNY37" s="267"/>
      <c r="TNZ37" s="267"/>
      <c r="TOA37" s="267"/>
      <c r="TOB37" s="267"/>
      <c r="TOC37" s="267"/>
      <c r="TOD37" s="267"/>
      <c r="TOE37" s="267"/>
      <c r="TOF37" s="267"/>
      <c r="TOG37" s="267"/>
      <c r="TOH37" s="267"/>
      <c r="TOI37" s="267"/>
      <c r="TOJ37" s="267"/>
      <c r="TOK37" s="267"/>
      <c r="TOL37" s="267"/>
      <c r="TOM37" s="267"/>
      <c r="TON37" s="267"/>
      <c r="TOO37" s="267"/>
      <c r="TOP37" s="267"/>
      <c r="TOQ37" s="267"/>
      <c r="TOR37" s="267"/>
      <c r="TOS37" s="267"/>
      <c r="TOT37" s="267"/>
      <c r="TOU37" s="267"/>
      <c r="TOV37" s="267"/>
      <c r="TOW37" s="267"/>
      <c r="TOX37" s="267"/>
      <c r="TOY37" s="267"/>
      <c r="TOZ37" s="267"/>
      <c r="TPA37" s="267"/>
      <c r="TPB37" s="267"/>
      <c r="TPC37" s="267"/>
      <c r="TPD37" s="267"/>
      <c r="TPE37" s="267"/>
      <c r="TPF37" s="267"/>
      <c r="TPG37" s="267"/>
      <c r="TPH37" s="267"/>
      <c r="TPI37" s="267"/>
      <c r="TPJ37" s="267"/>
      <c r="TPK37" s="267"/>
      <c r="TPL37" s="267"/>
      <c r="TPM37" s="267"/>
      <c r="TPN37" s="267"/>
      <c r="TPO37" s="267"/>
      <c r="TPP37" s="267"/>
      <c r="TPQ37" s="267"/>
      <c r="TPR37" s="267"/>
      <c r="TPS37" s="267"/>
      <c r="TPT37" s="267"/>
      <c r="TPU37" s="267"/>
      <c r="TPV37" s="267"/>
      <c r="TPW37" s="267"/>
      <c r="TPX37" s="267"/>
      <c r="TPY37" s="267"/>
      <c r="TPZ37" s="267"/>
      <c r="TQA37" s="267"/>
      <c r="TQB37" s="267"/>
      <c r="TQC37" s="267"/>
      <c r="TQD37" s="267"/>
      <c r="TQE37" s="267"/>
      <c r="TQF37" s="267"/>
      <c r="TQG37" s="267"/>
      <c r="TQH37" s="267"/>
      <c r="TQI37" s="267"/>
      <c r="TQJ37" s="267"/>
      <c r="TQK37" s="267"/>
      <c r="TQL37" s="267"/>
      <c r="TQM37" s="267"/>
      <c r="TQN37" s="267"/>
      <c r="TQO37" s="267"/>
      <c r="TQP37" s="267"/>
      <c r="TQQ37" s="267"/>
      <c r="TQR37" s="267"/>
      <c r="TQS37" s="267"/>
      <c r="TQT37" s="267"/>
      <c r="TQU37" s="267"/>
      <c r="TQV37" s="267"/>
      <c r="TQW37" s="267"/>
      <c r="TQX37" s="267"/>
      <c r="TQY37" s="267"/>
      <c r="TQZ37" s="267"/>
      <c r="TRA37" s="267"/>
      <c r="TRB37" s="267"/>
      <c r="TRC37" s="267"/>
      <c r="TRD37" s="267"/>
      <c r="TRE37" s="267"/>
      <c r="TRF37" s="267"/>
      <c r="TRG37" s="267"/>
      <c r="TRH37" s="267"/>
      <c r="TRI37" s="267"/>
      <c r="TRJ37" s="267"/>
      <c r="TRK37" s="267"/>
      <c r="TRL37" s="267"/>
      <c r="TRM37" s="267"/>
      <c r="TRN37" s="267"/>
      <c r="TRO37" s="267"/>
      <c r="TRP37" s="267"/>
      <c r="TRQ37" s="267"/>
      <c r="TRR37" s="267"/>
      <c r="TRS37" s="267"/>
      <c r="TRT37" s="267"/>
      <c r="TRU37" s="267"/>
      <c r="TRV37" s="267"/>
      <c r="TRW37" s="267"/>
      <c r="TRX37" s="267"/>
      <c r="TRY37" s="267"/>
      <c r="TRZ37" s="267"/>
      <c r="TSA37" s="267"/>
      <c r="TSB37" s="267"/>
      <c r="TSC37" s="267"/>
      <c r="TSD37" s="267"/>
      <c r="TSE37" s="267"/>
      <c r="TSF37" s="267"/>
      <c r="TSG37" s="267"/>
      <c r="TSH37" s="267"/>
      <c r="TSI37" s="267"/>
      <c r="TSJ37" s="267"/>
      <c r="TSK37" s="267"/>
      <c r="TSL37" s="267"/>
      <c r="TSM37" s="267"/>
      <c r="TSN37" s="267"/>
      <c r="TSO37" s="267"/>
      <c r="TSP37" s="267"/>
      <c r="TSQ37" s="267"/>
      <c r="TSR37" s="267"/>
      <c r="TSS37" s="267"/>
      <c r="TST37" s="267"/>
      <c r="TSU37" s="267"/>
      <c r="TSV37" s="267"/>
      <c r="TSW37" s="267"/>
      <c r="TSX37" s="267"/>
      <c r="TSY37" s="267"/>
      <c r="TSZ37" s="267"/>
      <c r="TTA37" s="267"/>
      <c r="TTB37" s="267"/>
      <c r="TTC37" s="267"/>
      <c r="TTD37" s="267"/>
      <c r="TTE37" s="267"/>
      <c r="TTF37" s="267"/>
      <c r="TTG37" s="267"/>
      <c r="TTH37" s="267"/>
      <c r="TTI37" s="267"/>
      <c r="TTJ37" s="267"/>
      <c r="TTK37" s="267"/>
      <c r="TTL37" s="267"/>
      <c r="TTM37" s="267"/>
      <c r="TTN37" s="267"/>
      <c r="TTO37" s="267"/>
      <c r="TTP37" s="267"/>
      <c r="TTQ37" s="267"/>
      <c r="TTR37" s="267"/>
      <c r="TTS37" s="267"/>
      <c r="TTT37" s="267"/>
      <c r="TTU37" s="267"/>
      <c r="TTV37" s="267"/>
      <c r="TTW37" s="267"/>
      <c r="TTX37" s="267"/>
      <c r="TTY37" s="267"/>
      <c r="TTZ37" s="267"/>
      <c r="TUA37" s="267"/>
      <c r="TUB37" s="267"/>
      <c r="TUC37" s="267"/>
      <c r="TUD37" s="267"/>
      <c r="TUE37" s="267"/>
      <c r="TUF37" s="267"/>
      <c r="TUG37" s="267"/>
      <c r="TUH37" s="267"/>
      <c r="TUI37" s="267"/>
      <c r="TUJ37" s="267"/>
      <c r="TUK37" s="267"/>
      <c r="TUL37" s="267"/>
      <c r="TUM37" s="267"/>
      <c r="TUN37" s="267"/>
      <c r="TUO37" s="267"/>
      <c r="TUP37" s="267"/>
      <c r="TUQ37" s="267"/>
      <c r="TUR37" s="267"/>
      <c r="TUS37" s="267"/>
      <c r="TUT37" s="267"/>
      <c r="TUU37" s="267"/>
      <c r="TUV37" s="267"/>
      <c r="TUW37" s="267"/>
      <c r="TUX37" s="267"/>
      <c r="TUY37" s="267"/>
      <c r="TUZ37" s="267"/>
      <c r="TVA37" s="267"/>
      <c r="TVB37" s="267"/>
      <c r="TVC37" s="267"/>
      <c r="TVD37" s="267"/>
      <c r="TVE37" s="267"/>
      <c r="TVF37" s="267"/>
      <c r="TVG37" s="267"/>
      <c r="TVH37" s="267"/>
      <c r="TVI37" s="267"/>
      <c r="TVJ37" s="267"/>
      <c r="TVK37" s="267"/>
      <c r="TVL37" s="267"/>
      <c r="TVM37" s="267"/>
      <c r="TVN37" s="267"/>
      <c r="TVO37" s="267"/>
      <c r="TVP37" s="267"/>
      <c r="TVQ37" s="267"/>
      <c r="TVR37" s="267"/>
      <c r="TVS37" s="267"/>
      <c r="TVT37" s="267"/>
      <c r="TVU37" s="267"/>
      <c r="TVV37" s="267"/>
      <c r="TVW37" s="267"/>
      <c r="TVX37" s="267"/>
      <c r="TVY37" s="267"/>
      <c r="TVZ37" s="267"/>
      <c r="TWA37" s="267"/>
      <c r="TWB37" s="267"/>
      <c r="TWC37" s="267"/>
      <c r="TWD37" s="267"/>
      <c r="TWE37" s="267"/>
      <c r="TWF37" s="267"/>
      <c r="TWG37" s="267"/>
      <c r="TWH37" s="267"/>
      <c r="TWI37" s="267"/>
      <c r="TWJ37" s="267"/>
      <c r="TWK37" s="267"/>
      <c r="TWL37" s="267"/>
      <c r="TWM37" s="267"/>
      <c r="TWN37" s="267"/>
      <c r="TWO37" s="267"/>
      <c r="TWP37" s="267"/>
      <c r="TWQ37" s="267"/>
      <c r="TWR37" s="267"/>
      <c r="TWS37" s="267"/>
      <c r="TWT37" s="267"/>
      <c r="TWU37" s="267"/>
      <c r="TWV37" s="267"/>
      <c r="TWW37" s="267"/>
      <c r="TWX37" s="267"/>
      <c r="TWY37" s="267"/>
      <c r="TWZ37" s="267"/>
      <c r="TXA37" s="267"/>
      <c r="TXB37" s="267"/>
      <c r="TXC37" s="267"/>
      <c r="TXD37" s="267"/>
      <c r="TXE37" s="267"/>
      <c r="TXF37" s="267"/>
      <c r="TXG37" s="267"/>
      <c r="TXH37" s="267"/>
      <c r="TXI37" s="267"/>
      <c r="TXJ37" s="267"/>
      <c r="TXK37" s="267"/>
      <c r="TXL37" s="267"/>
      <c r="TXM37" s="267"/>
      <c r="TXN37" s="267"/>
      <c r="TXO37" s="267"/>
      <c r="TXP37" s="267"/>
      <c r="TXQ37" s="267"/>
      <c r="TXR37" s="267"/>
      <c r="TXS37" s="267"/>
      <c r="TXT37" s="267"/>
      <c r="TXU37" s="267"/>
      <c r="TXV37" s="267"/>
      <c r="TXW37" s="267"/>
      <c r="TXX37" s="267"/>
      <c r="TXY37" s="267"/>
      <c r="TXZ37" s="267"/>
      <c r="TYA37" s="267"/>
      <c r="TYB37" s="267"/>
      <c r="TYC37" s="267"/>
      <c r="TYD37" s="267"/>
      <c r="TYE37" s="267"/>
      <c r="TYF37" s="267"/>
      <c r="TYG37" s="267"/>
      <c r="TYH37" s="267"/>
      <c r="TYI37" s="267"/>
      <c r="TYJ37" s="267"/>
      <c r="TYK37" s="267"/>
      <c r="TYL37" s="267"/>
      <c r="TYM37" s="267"/>
      <c r="TYN37" s="267"/>
      <c r="TYO37" s="267"/>
      <c r="TYP37" s="267"/>
      <c r="TYQ37" s="267"/>
      <c r="TYR37" s="267"/>
      <c r="TYS37" s="267"/>
      <c r="TYT37" s="267"/>
      <c r="TYU37" s="267"/>
      <c r="TYV37" s="267"/>
      <c r="TYW37" s="267"/>
      <c r="TYX37" s="267"/>
      <c r="TYY37" s="267"/>
      <c r="TYZ37" s="267"/>
      <c r="TZA37" s="267"/>
      <c r="TZB37" s="267"/>
      <c r="TZC37" s="267"/>
      <c r="TZD37" s="267"/>
      <c r="TZE37" s="267"/>
      <c r="TZF37" s="267"/>
      <c r="TZG37" s="267"/>
      <c r="TZH37" s="267"/>
      <c r="TZI37" s="267"/>
      <c r="TZJ37" s="267"/>
      <c r="TZK37" s="267"/>
      <c r="TZL37" s="267"/>
      <c r="TZM37" s="267"/>
      <c r="TZN37" s="267"/>
      <c r="TZO37" s="267"/>
      <c r="TZP37" s="267"/>
      <c r="TZQ37" s="267"/>
      <c r="TZR37" s="267"/>
      <c r="TZS37" s="267"/>
      <c r="TZT37" s="267"/>
      <c r="TZU37" s="267"/>
      <c r="TZV37" s="267"/>
      <c r="TZW37" s="267"/>
      <c r="TZX37" s="267"/>
      <c r="TZY37" s="267"/>
      <c r="TZZ37" s="267"/>
      <c r="UAA37" s="267"/>
      <c r="UAB37" s="267"/>
      <c r="UAC37" s="267"/>
      <c r="UAD37" s="267"/>
      <c r="UAE37" s="267"/>
      <c r="UAF37" s="267"/>
      <c r="UAG37" s="267"/>
      <c r="UAH37" s="267"/>
      <c r="UAI37" s="267"/>
      <c r="UAJ37" s="267"/>
      <c r="UAK37" s="267"/>
      <c r="UAL37" s="267"/>
      <c r="UAM37" s="267"/>
      <c r="UAN37" s="267"/>
      <c r="UAO37" s="267"/>
      <c r="UAP37" s="267"/>
      <c r="UAQ37" s="267"/>
      <c r="UAR37" s="267"/>
      <c r="UAS37" s="267"/>
      <c r="UAT37" s="267"/>
      <c r="UAU37" s="267"/>
      <c r="UAV37" s="267"/>
      <c r="UAW37" s="267"/>
      <c r="UAX37" s="267"/>
      <c r="UAY37" s="267"/>
      <c r="UAZ37" s="267"/>
      <c r="UBA37" s="267"/>
      <c r="UBB37" s="267"/>
      <c r="UBC37" s="267"/>
      <c r="UBD37" s="267"/>
      <c r="UBE37" s="267"/>
      <c r="UBF37" s="267"/>
      <c r="UBG37" s="267"/>
      <c r="UBH37" s="267"/>
      <c r="UBI37" s="267"/>
      <c r="UBJ37" s="267"/>
      <c r="UBK37" s="267"/>
      <c r="UBL37" s="267"/>
      <c r="UBM37" s="267"/>
      <c r="UBN37" s="267"/>
      <c r="UBO37" s="267"/>
      <c r="UBP37" s="267"/>
      <c r="UBQ37" s="267"/>
      <c r="UBR37" s="267"/>
      <c r="UBS37" s="267"/>
      <c r="UBT37" s="267"/>
      <c r="UBU37" s="267"/>
      <c r="UBV37" s="267"/>
      <c r="UBW37" s="267"/>
      <c r="UBX37" s="267"/>
      <c r="UBY37" s="267"/>
      <c r="UBZ37" s="267"/>
      <c r="UCA37" s="267"/>
      <c r="UCB37" s="267"/>
      <c r="UCC37" s="267"/>
      <c r="UCD37" s="267"/>
      <c r="UCE37" s="267"/>
      <c r="UCF37" s="267"/>
      <c r="UCG37" s="267"/>
      <c r="UCH37" s="267"/>
      <c r="UCI37" s="267"/>
      <c r="UCJ37" s="267"/>
      <c r="UCK37" s="267"/>
      <c r="UCL37" s="267"/>
      <c r="UCM37" s="267"/>
      <c r="UCN37" s="267"/>
      <c r="UCO37" s="267"/>
      <c r="UCP37" s="267"/>
      <c r="UCQ37" s="267"/>
      <c r="UCR37" s="267"/>
      <c r="UCS37" s="267"/>
      <c r="UCT37" s="267"/>
      <c r="UCU37" s="267"/>
      <c r="UCV37" s="267"/>
      <c r="UCW37" s="267"/>
      <c r="UCX37" s="267"/>
      <c r="UCY37" s="267"/>
      <c r="UCZ37" s="267"/>
      <c r="UDA37" s="267"/>
      <c r="UDB37" s="267"/>
      <c r="UDC37" s="267"/>
      <c r="UDD37" s="267"/>
      <c r="UDE37" s="267"/>
      <c r="UDF37" s="267"/>
      <c r="UDG37" s="267"/>
      <c r="UDH37" s="267"/>
      <c r="UDI37" s="267"/>
      <c r="UDJ37" s="267"/>
      <c r="UDK37" s="267"/>
      <c r="UDL37" s="267"/>
      <c r="UDM37" s="267"/>
      <c r="UDN37" s="267"/>
      <c r="UDO37" s="267"/>
      <c r="UDP37" s="267"/>
      <c r="UDQ37" s="267"/>
      <c r="UDR37" s="267"/>
      <c r="UDS37" s="267"/>
      <c r="UDT37" s="267"/>
      <c r="UDU37" s="267"/>
      <c r="UDV37" s="267"/>
      <c r="UDW37" s="267"/>
      <c r="UDX37" s="267"/>
      <c r="UDY37" s="267"/>
      <c r="UDZ37" s="267"/>
      <c r="UEA37" s="267"/>
      <c r="UEB37" s="267"/>
      <c r="UEC37" s="267"/>
      <c r="UED37" s="267"/>
      <c r="UEE37" s="267"/>
      <c r="UEF37" s="267"/>
      <c r="UEG37" s="267"/>
      <c r="UEH37" s="267"/>
      <c r="UEI37" s="267"/>
      <c r="UEJ37" s="267"/>
      <c r="UEK37" s="267"/>
      <c r="UEL37" s="267"/>
      <c r="UEM37" s="267"/>
      <c r="UEN37" s="267"/>
      <c r="UEO37" s="267"/>
      <c r="UEP37" s="267"/>
      <c r="UEQ37" s="267"/>
      <c r="UER37" s="267"/>
      <c r="UES37" s="267"/>
      <c r="UET37" s="267"/>
      <c r="UEU37" s="267"/>
      <c r="UEV37" s="267"/>
      <c r="UEW37" s="267"/>
      <c r="UEX37" s="267"/>
      <c r="UEY37" s="267"/>
      <c r="UEZ37" s="267"/>
      <c r="UFA37" s="267"/>
      <c r="UFB37" s="267"/>
      <c r="UFC37" s="267"/>
      <c r="UFD37" s="267"/>
      <c r="UFE37" s="267"/>
      <c r="UFF37" s="267"/>
      <c r="UFG37" s="267"/>
      <c r="UFH37" s="267"/>
      <c r="UFI37" s="267"/>
      <c r="UFJ37" s="267"/>
      <c r="UFK37" s="267"/>
      <c r="UFL37" s="267"/>
      <c r="UFM37" s="267"/>
      <c r="UFN37" s="267"/>
      <c r="UFO37" s="267"/>
      <c r="UFP37" s="267"/>
      <c r="UFQ37" s="267"/>
      <c r="UFR37" s="267"/>
      <c r="UFS37" s="267"/>
      <c r="UFT37" s="267"/>
      <c r="UFU37" s="267"/>
      <c r="UFV37" s="267"/>
      <c r="UFW37" s="267"/>
      <c r="UFX37" s="267"/>
      <c r="UFY37" s="267"/>
      <c r="UFZ37" s="267"/>
      <c r="UGA37" s="267"/>
      <c r="UGB37" s="267"/>
      <c r="UGC37" s="267"/>
      <c r="UGD37" s="267"/>
      <c r="UGE37" s="267"/>
      <c r="UGF37" s="267"/>
      <c r="UGG37" s="267"/>
      <c r="UGH37" s="267"/>
      <c r="UGI37" s="267"/>
      <c r="UGJ37" s="267"/>
      <c r="UGK37" s="267"/>
      <c r="UGL37" s="267"/>
      <c r="UGM37" s="267"/>
      <c r="UGN37" s="267"/>
      <c r="UGO37" s="267"/>
      <c r="UGP37" s="267"/>
      <c r="UGQ37" s="267"/>
      <c r="UGR37" s="267"/>
      <c r="UGS37" s="267"/>
      <c r="UGT37" s="267"/>
      <c r="UGU37" s="267"/>
      <c r="UGV37" s="267"/>
      <c r="UGW37" s="267"/>
      <c r="UGX37" s="267"/>
      <c r="UGY37" s="267"/>
      <c r="UGZ37" s="267"/>
      <c r="UHA37" s="267"/>
      <c r="UHB37" s="267"/>
      <c r="UHC37" s="267"/>
      <c r="UHD37" s="267"/>
      <c r="UHE37" s="267"/>
      <c r="UHF37" s="267"/>
      <c r="UHG37" s="267"/>
      <c r="UHH37" s="267"/>
      <c r="UHI37" s="267"/>
      <c r="UHJ37" s="267"/>
      <c r="UHK37" s="267"/>
      <c r="UHL37" s="267"/>
      <c r="UHM37" s="267"/>
      <c r="UHN37" s="267"/>
      <c r="UHO37" s="267"/>
      <c r="UHP37" s="267"/>
      <c r="UHQ37" s="267"/>
      <c r="UHR37" s="267"/>
      <c r="UHS37" s="267"/>
      <c r="UHT37" s="267"/>
      <c r="UHU37" s="267"/>
      <c r="UHV37" s="267"/>
      <c r="UHW37" s="267"/>
      <c r="UHX37" s="267"/>
      <c r="UHY37" s="267"/>
      <c r="UHZ37" s="267"/>
      <c r="UIA37" s="267"/>
      <c r="UIB37" s="267"/>
      <c r="UIC37" s="267"/>
      <c r="UID37" s="267"/>
      <c r="UIE37" s="267"/>
      <c r="UIF37" s="267"/>
      <c r="UIG37" s="267"/>
      <c r="UIH37" s="267"/>
      <c r="UII37" s="267"/>
      <c r="UIJ37" s="267"/>
      <c r="UIK37" s="267"/>
      <c r="UIL37" s="267"/>
      <c r="UIM37" s="267"/>
      <c r="UIN37" s="267"/>
      <c r="UIO37" s="267"/>
      <c r="UIP37" s="267"/>
      <c r="UIQ37" s="267"/>
      <c r="UIR37" s="267"/>
      <c r="UIS37" s="267"/>
      <c r="UIT37" s="267"/>
      <c r="UIU37" s="267"/>
      <c r="UIV37" s="267"/>
      <c r="UIW37" s="267"/>
      <c r="UIX37" s="267"/>
      <c r="UIY37" s="267"/>
      <c r="UIZ37" s="267"/>
      <c r="UJA37" s="267"/>
      <c r="UJB37" s="267"/>
      <c r="UJC37" s="267"/>
      <c r="UJD37" s="267"/>
      <c r="UJE37" s="267"/>
      <c r="UJF37" s="267"/>
      <c r="UJG37" s="267"/>
      <c r="UJH37" s="267"/>
      <c r="UJI37" s="267"/>
      <c r="UJJ37" s="267"/>
      <c r="UJK37" s="267"/>
      <c r="UJL37" s="267"/>
      <c r="UJM37" s="267"/>
      <c r="UJN37" s="267"/>
      <c r="UJO37" s="267"/>
      <c r="UJP37" s="267"/>
      <c r="UJQ37" s="267"/>
      <c r="UJR37" s="267"/>
      <c r="UJS37" s="267"/>
      <c r="UJT37" s="267"/>
      <c r="UJU37" s="267"/>
      <c r="UJV37" s="267"/>
      <c r="UJW37" s="267"/>
      <c r="UJX37" s="267"/>
      <c r="UJY37" s="267"/>
      <c r="UJZ37" s="267"/>
      <c r="UKA37" s="267"/>
      <c r="UKB37" s="267"/>
      <c r="UKC37" s="267"/>
      <c r="UKD37" s="267"/>
      <c r="UKE37" s="267"/>
      <c r="UKF37" s="267"/>
      <c r="UKG37" s="267"/>
      <c r="UKH37" s="267"/>
      <c r="UKI37" s="267"/>
      <c r="UKJ37" s="267"/>
      <c r="UKK37" s="267"/>
      <c r="UKL37" s="267"/>
      <c r="UKM37" s="267"/>
      <c r="UKN37" s="267"/>
      <c r="UKO37" s="267"/>
      <c r="UKP37" s="267"/>
      <c r="UKQ37" s="267"/>
      <c r="UKR37" s="267"/>
      <c r="UKS37" s="267"/>
      <c r="UKT37" s="267"/>
      <c r="UKU37" s="267"/>
      <c r="UKV37" s="267"/>
      <c r="UKW37" s="267"/>
      <c r="UKX37" s="267"/>
      <c r="UKY37" s="267"/>
      <c r="UKZ37" s="267"/>
      <c r="ULA37" s="267"/>
      <c r="ULB37" s="267"/>
      <c r="ULC37" s="267"/>
      <c r="ULD37" s="267"/>
      <c r="ULE37" s="267"/>
      <c r="ULF37" s="267"/>
      <c r="ULG37" s="267"/>
      <c r="ULH37" s="267"/>
      <c r="ULI37" s="267"/>
      <c r="ULJ37" s="267"/>
      <c r="ULK37" s="267"/>
      <c r="ULL37" s="267"/>
      <c r="ULM37" s="267"/>
      <c r="ULN37" s="267"/>
      <c r="ULO37" s="267"/>
      <c r="ULP37" s="267"/>
      <c r="ULQ37" s="267"/>
      <c r="ULR37" s="267"/>
      <c r="ULS37" s="267"/>
      <c r="ULT37" s="267"/>
      <c r="ULU37" s="267"/>
      <c r="ULV37" s="267"/>
      <c r="ULW37" s="267"/>
      <c r="ULX37" s="267"/>
      <c r="ULY37" s="267"/>
      <c r="ULZ37" s="267"/>
      <c r="UMA37" s="267"/>
      <c r="UMB37" s="267"/>
      <c r="UMC37" s="267"/>
      <c r="UMD37" s="267"/>
      <c r="UME37" s="267"/>
      <c r="UMF37" s="267"/>
      <c r="UMG37" s="267"/>
      <c r="UMH37" s="267"/>
      <c r="UMI37" s="267"/>
      <c r="UMJ37" s="267"/>
      <c r="UMK37" s="267"/>
      <c r="UML37" s="267"/>
      <c r="UMM37" s="267"/>
      <c r="UMN37" s="267"/>
      <c r="UMO37" s="267"/>
      <c r="UMP37" s="267"/>
      <c r="UMQ37" s="267"/>
      <c r="UMR37" s="267"/>
      <c r="UMS37" s="267"/>
      <c r="UMT37" s="267"/>
      <c r="UMU37" s="267"/>
      <c r="UMV37" s="267"/>
      <c r="UMW37" s="267"/>
      <c r="UMX37" s="267"/>
      <c r="UMY37" s="267"/>
      <c r="UMZ37" s="267"/>
      <c r="UNA37" s="267"/>
      <c r="UNB37" s="267"/>
      <c r="UNC37" s="267"/>
      <c r="UND37" s="267"/>
      <c r="UNE37" s="267"/>
      <c r="UNF37" s="267"/>
      <c r="UNG37" s="267"/>
      <c r="UNH37" s="267"/>
      <c r="UNI37" s="267"/>
      <c r="UNJ37" s="267"/>
      <c r="UNK37" s="267"/>
      <c r="UNL37" s="267"/>
      <c r="UNM37" s="267"/>
      <c r="UNN37" s="267"/>
      <c r="UNO37" s="267"/>
      <c r="UNP37" s="267"/>
      <c r="UNQ37" s="267"/>
      <c r="UNR37" s="267"/>
      <c r="UNS37" s="267"/>
      <c r="UNT37" s="267"/>
      <c r="UNU37" s="267"/>
      <c r="UNV37" s="267"/>
      <c r="UNW37" s="267"/>
      <c r="UNX37" s="267"/>
      <c r="UNY37" s="267"/>
      <c r="UNZ37" s="267"/>
      <c r="UOA37" s="267"/>
      <c r="UOB37" s="267"/>
      <c r="UOC37" s="267"/>
      <c r="UOD37" s="267"/>
      <c r="UOE37" s="267"/>
      <c r="UOF37" s="267"/>
      <c r="UOG37" s="267"/>
      <c r="UOH37" s="267"/>
      <c r="UOI37" s="267"/>
      <c r="UOJ37" s="267"/>
      <c r="UOK37" s="267"/>
      <c r="UOL37" s="267"/>
      <c r="UOM37" s="267"/>
      <c r="UON37" s="267"/>
      <c r="UOO37" s="267"/>
      <c r="UOP37" s="267"/>
      <c r="UOQ37" s="267"/>
      <c r="UOR37" s="267"/>
      <c r="UOS37" s="267"/>
      <c r="UOT37" s="267"/>
      <c r="UOU37" s="267"/>
      <c r="UOV37" s="267"/>
      <c r="UOW37" s="267"/>
      <c r="UOX37" s="267"/>
      <c r="UOY37" s="267"/>
      <c r="UOZ37" s="267"/>
      <c r="UPA37" s="267"/>
      <c r="UPB37" s="267"/>
      <c r="UPC37" s="267"/>
      <c r="UPD37" s="267"/>
      <c r="UPE37" s="267"/>
      <c r="UPF37" s="267"/>
      <c r="UPG37" s="267"/>
      <c r="UPH37" s="267"/>
      <c r="UPI37" s="267"/>
      <c r="UPJ37" s="267"/>
      <c r="UPK37" s="267"/>
      <c r="UPL37" s="267"/>
      <c r="UPM37" s="267"/>
      <c r="UPN37" s="267"/>
      <c r="UPO37" s="267"/>
      <c r="UPP37" s="267"/>
      <c r="UPQ37" s="267"/>
      <c r="UPR37" s="267"/>
      <c r="UPS37" s="267"/>
      <c r="UPT37" s="267"/>
      <c r="UPU37" s="267"/>
      <c r="UPV37" s="267"/>
      <c r="UPW37" s="267"/>
      <c r="UPX37" s="267"/>
      <c r="UPY37" s="267"/>
      <c r="UPZ37" s="267"/>
      <c r="UQA37" s="267"/>
      <c r="UQB37" s="267"/>
      <c r="UQC37" s="267"/>
      <c r="UQD37" s="267"/>
      <c r="UQE37" s="267"/>
      <c r="UQF37" s="267"/>
      <c r="UQG37" s="267"/>
      <c r="UQH37" s="267"/>
      <c r="UQI37" s="267"/>
      <c r="UQJ37" s="267"/>
      <c r="UQK37" s="267"/>
      <c r="UQL37" s="267"/>
      <c r="UQM37" s="267"/>
      <c r="UQN37" s="267"/>
      <c r="UQO37" s="267"/>
      <c r="UQP37" s="267"/>
      <c r="UQQ37" s="267"/>
      <c r="UQR37" s="267"/>
      <c r="UQS37" s="267"/>
      <c r="UQT37" s="267"/>
      <c r="UQU37" s="267"/>
      <c r="UQV37" s="267"/>
      <c r="UQW37" s="267"/>
      <c r="UQX37" s="267"/>
      <c r="UQY37" s="267"/>
      <c r="UQZ37" s="267"/>
      <c r="URA37" s="267"/>
      <c r="URB37" s="267"/>
      <c r="URC37" s="267"/>
      <c r="URD37" s="267"/>
      <c r="URE37" s="267"/>
      <c r="URF37" s="267"/>
      <c r="URG37" s="267"/>
      <c r="URH37" s="267"/>
      <c r="URI37" s="267"/>
      <c r="URJ37" s="267"/>
      <c r="URK37" s="267"/>
      <c r="URL37" s="267"/>
      <c r="URM37" s="267"/>
      <c r="URN37" s="267"/>
      <c r="URO37" s="267"/>
      <c r="URP37" s="267"/>
      <c r="URQ37" s="267"/>
      <c r="URR37" s="267"/>
      <c r="URS37" s="267"/>
      <c r="URT37" s="267"/>
      <c r="URU37" s="267"/>
      <c r="URV37" s="267"/>
      <c r="URW37" s="267"/>
      <c r="URX37" s="267"/>
      <c r="URY37" s="267"/>
      <c r="URZ37" s="267"/>
      <c r="USA37" s="267"/>
      <c r="USB37" s="267"/>
      <c r="USC37" s="267"/>
      <c r="USD37" s="267"/>
      <c r="USE37" s="267"/>
      <c r="USF37" s="267"/>
      <c r="USG37" s="267"/>
      <c r="USH37" s="267"/>
      <c r="USI37" s="267"/>
      <c r="USJ37" s="267"/>
      <c r="USK37" s="267"/>
      <c r="USL37" s="267"/>
      <c r="USM37" s="267"/>
      <c r="USN37" s="267"/>
      <c r="USO37" s="267"/>
      <c r="USP37" s="267"/>
      <c r="USQ37" s="267"/>
      <c r="USR37" s="267"/>
      <c r="USS37" s="267"/>
      <c r="UST37" s="267"/>
      <c r="USU37" s="267"/>
      <c r="USV37" s="267"/>
      <c r="USW37" s="267"/>
      <c r="USX37" s="267"/>
      <c r="USY37" s="267"/>
      <c r="USZ37" s="267"/>
      <c r="UTA37" s="267"/>
      <c r="UTB37" s="267"/>
      <c r="UTC37" s="267"/>
      <c r="UTD37" s="267"/>
      <c r="UTE37" s="267"/>
      <c r="UTF37" s="267"/>
      <c r="UTG37" s="267"/>
      <c r="UTH37" s="267"/>
      <c r="UTI37" s="267"/>
      <c r="UTJ37" s="267"/>
      <c r="UTK37" s="267"/>
      <c r="UTL37" s="267"/>
      <c r="UTM37" s="267"/>
      <c r="UTN37" s="267"/>
      <c r="UTO37" s="267"/>
      <c r="UTP37" s="267"/>
      <c r="UTQ37" s="267"/>
      <c r="UTR37" s="267"/>
      <c r="UTS37" s="267"/>
      <c r="UTT37" s="267"/>
      <c r="UTU37" s="267"/>
      <c r="UTV37" s="267"/>
      <c r="UTW37" s="267"/>
      <c r="UTX37" s="267"/>
      <c r="UTY37" s="267"/>
      <c r="UTZ37" s="267"/>
      <c r="UUA37" s="267"/>
      <c r="UUB37" s="267"/>
      <c r="UUC37" s="267"/>
      <c r="UUD37" s="267"/>
      <c r="UUE37" s="267"/>
      <c r="UUF37" s="267"/>
      <c r="UUG37" s="267"/>
      <c r="UUH37" s="267"/>
      <c r="UUI37" s="267"/>
      <c r="UUJ37" s="267"/>
      <c r="UUK37" s="267"/>
      <c r="UUL37" s="267"/>
      <c r="UUM37" s="267"/>
      <c r="UUN37" s="267"/>
      <c r="UUO37" s="267"/>
      <c r="UUP37" s="267"/>
      <c r="UUQ37" s="267"/>
      <c r="UUR37" s="267"/>
      <c r="UUS37" s="267"/>
      <c r="UUT37" s="267"/>
      <c r="UUU37" s="267"/>
      <c r="UUV37" s="267"/>
      <c r="UUW37" s="267"/>
      <c r="UUX37" s="267"/>
      <c r="UUY37" s="267"/>
      <c r="UUZ37" s="267"/>
      <c r="UVA37" s="267"/>
      <c r="UVB37" s="267"/>
      <c r="UVC37" s="267"/>
      <c r="UVD37" s="267"/>
      <c r="UVE37" s="267"/>
      <c r="UVF37" s="267"/>
      <c r="UVG37" s="267"/>
      <c r="UVH37" s="267"/>
      <c r="UVI37" s="267"/>
      <c r="UVJ37" s="267"/>
      <c r="UVK37" s="267"/>
      <c r="UVL37" s="267"/>
      <c r="UVM37" s="267"/>
      <c r="UVN37" s="267"/>
      <c r="UVO37" s="267"/>
      <c r="UVP37" s="267"/>
      <c r="UVQ37" s="267"/>
      <c r="UVR37" s="267"/>
      <c r="UVS37" s="267"/>
      <c r="UVT37" s="267"/>
      <c r="UVU37" s="267"/>
      <c r="UVV37" s="267"/>
      <c r="UVW37" s="267"/>
      <c r="UVX37" s="267"/>
      <c r="UVY37" s="267"/>
      <c r="UVZ37" s="267"/>
      <c r="UWA37" s="267"/>
      <c r="UWB37" s="267"/>
      <c r="UWC37" s="267"/>
      <c r="UWD37" s="267"/>
      <c r="UWE37" s="267"/>
      <c r="UWF37" s="267"/>
      <c r="UWG37" s="267"/>
      <c r="UWH37" s="267"/>
      <c r="UWI37" s="267"/>
      <c r="UWJ37" s="267"/>
      <c r="UWK37" s="267"/>
      <c r="UWL37" s="267"/>
      <c r="UWM37" s="267"/>
      <c r="UWN37" s="267"/>
      <c r="UWO37" s="267"/>
      <c r="UWP37" s="267"/>
      <c r="UWQ37" s="267"/>
      <c r="UWR37" s="267"/>
      <c r="UWS37" s="267"/>
      <c r="UWT37" s="267"/>
      <c r="UWU37" s="267"/>
      <c r="UWV37" s="267"/>
      <c r="UWW37" s="267"/>
      <c r="UWX37" s="267"/>
      <c r="UWY37" s="267"/>
      <c r="UWZ37" s="267"/>
      <c r="UXA37" s="267"/>
      <c r="UXB37" s="267"/>
      <c r="UXC37" s="267"/>
      <c r="UXD37" s="267"/>
      <c r="UXE37" s="267"/>
      <c r="UXF37" s="267"/>
      <c r="UXG37" s="267"/>
      <c r="UXH37" s="267"/>
      <c r="UXI37" s="267"/>
      <c r="UXJ37" s="267"/>
      <c r="UXK37" s="267"/>
      <c r="UXL37" s="267"/>
      <c r="UXM37" s="267"/>
      <c r="UXN37" s="267"/>
      <c r="UXO37" s="267"/>
      <c r="UXP37" s="267"/>
      <c r="UXQ37" s="267"/>
      <c r="UXR37" s="267"/>
      <c r="UXS37" s="267"/>
      <c r="UXT37" s="267"/>
      <c r="UXU37" s="267"/>
      <c r="UXV37" s="267"/>
      <c r="UXW37" s="267"/>
      <c r="UXX37" s="267"/>
      <c r="UXY37" s="267"/>
      <c r="UXZ37" s="267"/>
      <c r="UYA37" s="267"/>
      <c r="UYB37" s="267"/>
      <c r="UYC37" s="267"/>
      <c r="UYD37" s="267"/>
      <c r="UYE37" s="267"/>
      <c r="UYF37" s="267"/>
      <c r="UYG37" s="267"/>
      <c r="UYH37" s="267"/>
      <c r="UYI37" s="267"/>
      <c r="UYJ37" s="267"/>
      <c r="UYK37" s="267"/>
      <c r="UYL37" s="267"/>
      <c r="UYM37" s="267"/>
      <c r="UYN37" s="267"/>
      <c r="UYO37" s="267"/>
      <c r="UYP37" s="267"/>
      <c r="UYQ37" s="267"/>
      <c r="UYR37" s="267"/>
      <c r="UYS37" s="267"/>
      <c r="UYT37" s="267"/>
      <c r="UYU37" s="267"/>
      <c r="UYV37" s="267"/>
      <c r="UYW37" s="267"/>
      <c r="UYX37" s="267"/>
      <c r="UYY37" s="267"/>
      <c r="UYZ37" s="267"/>
      <c r="UZA37" s="267"/>
      <c r="UZB37" s="267"/>
      <c r="UZC37" s="267"/>
      <c r="UZD37" s="267"/>
      <c r="UZE37" s="267"/>
      <c r="UZF37" s="267"/>
      <c r="UZG37" s="267"/>
      <c r="UZH37" s="267"/>
      <c r="UZI37" s="267"/>
      <c r="UZJ37" s="267"/>
      <c r="UZK37" s="267"/>
      <c r="UZL37" s="267"/>
      <c r="UZM37" s="267"/>
      <c r="UZN37" s="267"/>
      <c r="UZO37" s="267"/>
      <c r="UZP37" s="267"/>
      <c r="UZQ37" s="267"/>
      <c r="UZR37" s="267"/>
      <c r="UZS37" s="267"/>
      <c r="UZT37" s="267"/>
      <c r="UZU37" s="267"/>
      <c r="UZV37" s="267"/>
      <c r="UZW37" s="267"/>
      <c r="UZX37" s="267"/>
      <c r="UZY37" s="267"/>
      <c r="UZZ37" s="267"/>
      <c r="VAA37" s="267"/>
      <c r="VAB37" s="267"/>
      <c r="VAC37" s="267"/>
      <c r="VAD37" s="267"/>
      <c r="VAE37" s="267"/>
      <c r="VAF37" s="267"/>
      <c r="VAG37" s="267"/>
      <c r="VAH37" s="267"/>
      <c r="VAI37" s="267"/>
      <c r="VAJ37" s="267"/>
      <c r="VAK37" s="267"/>
      <c r="VAL37" s="267"/>
      <c r="VAM37" s="267"/>
      <c r="VAN37" s="267"/>
      <c r="VAO37" s="267"/>
      <c r="VAP37" s="267"/>
      <c r="VAQ37" s="267"/>
      <c r="VAR37" s="267"/>
      <c r="VAS37" s="267"/>
      <c r="VAT37" s="267"/>
      <c r="VAU37" s="267"/>
      <c r="VAV37" s="267"/>
      <c r="VAW37" s="267"/>
      <c r="VAX37" s="267"/>
      <c r="VAY37" s="267"/>
      <c r="VAZ37" s="267"/>
      <c r="VBA37" s="267"/>
      <c r="VBB37" s="267"/>
      <c r="VBC37" s="267"/>
      <c r="VBD37" s="267"/>
      <c r="VBE37" s="267"/>
      <c r="VBF37" s="267"/>
      <c r="VBG37" s="267"/>
      <c r="VBH37" s="267"/>
      <c r="VBI37" s="267"/>
      <c r="VBJ37" s="267"/>
      <c r="VBK37" s="267"/>
      <c r="VBL37" s="267"/>
      <c r="VBM37" s="267"/>
      <c r="VBN37" s="267"/>
      <c r="VBO37" s="267"/>
      <c r="VBP37" s="267"/>
      <c r="VBQ37" s="267"/>
      <c r="VBR37" s="267"/>
      <c r="VBS37" s="267"/>
      <c r="VBT37" s="267"/>
      <c r="VBU37" s="267"/>
      <c r="VBV37" s="267"/>
      <c r="VBW37" s="267"/>
      <c r="VBX37" s="267"/>
      <c r="VBY37" s="267"/>
      <c r="VBZ37" s="267"/>
      <c r="VCA37" s="267"/>
      <c r="VCB37" s="267"/>
      <c r="VCC37" s="267"/>
      <c r="VCD37" s="267"/>
      <c r="VCE37" s="267"/>
      <c r="VCF37" s="267"/>
      <c r="VCG37" s="267"/>
      <c r="VCH37" s="267"/>
      <c r="VCI37" s="267"/>
      <c r="VCJ37" s="267"/>
      <c r="VCK37" s="267"/>
      <c r="VCL37" s="267"/>
      <c r="VCM37" s="267"/>
      <c r="VCN37" s="267"/>
      <c r="VCO37" s="267"/>
      <c r="VCP37" s="267"/>
      <c r="VCQ37" s="267"/>
      <c r="VCR37" s="267"/>
      <c r="VCS37" s="267"/>
      <c r="VCT37" s="267"/>
      <c r="VCU37" s="267"/>
      <c r="VCV37" s="267"/>
      <c r="VCW37" s="267"/>
      <c r="VCX37" s="267"/>
      <c r="VCY37" s="267"/>
      <c r="VCZ37" s="267"/>
      <c r="VDA37" s="267"/>
      <c r="VDB37" s="267"/>
      <c r="VDC37" s="267"/>
      <c r="VDD37" s="267"/>
      <c r="VDE37" s="267"/>
      <c r="VDF37" s="267"/>
      <c r="VDG37" s="267"/>
      <c r="VDH37" s="267"/>
      <c r="VDI37" s="267"/>
      <c r="VDJ37" s="267"/>
      <c r="VDK37" s="267"/>
      <c r="VDL37" s="267"/>
      <c r="VDM37" s="267"/>
      <c r="VDN37" s="267"/>
      <c r="VDO37" s="267"/>
      <c r="VDP37" s="267"/>
      <c r="VDQ37" s="267"/>
      <c r="VDR37" s="267"/>
      <c r="VDS37" s="267"/>
      <c r="VDT37" s="267"/>
      <c r="VDU37" s="267"/>
      <c r="VDV37" s="267"/>
      <c r="VDW37" s="267"/>
      <c r="VDX37" s="267"/>
      <c r="VDY37" s="267"/>
      <c r="VDZ37" s="267"/>
      <c r="VEA37" s="267"/>
      <c r="VEB37" s="267"/>
      <c r="VEC37" s="267"/>
      <c r="VED37" s="267"/>
      <c r="VEE37" s="267"/>
      <c r="VEF37" s="267"/>
      <c r="VEG37" s="267"/>
      <c r="VEH37" s="267"/>
      <c r="VEI37" s="267"/>
      <c r="VEJ37" s="267"/>
      <c r="VEK37" s="267"/>
      <c r="VEL37" s="267"/>
      <c r="VEM37" s="267"/>
      <c r="VEN37" s="267"/>
      <c r="VEO37" s="267"/>
      <c r="VEP37" s="267"/>
      <c r="VEQ37" s="267"/>
      <c r="VER37" s="267"/>
      <c r="VES37" s="267"/>
      <c r="VET37" s="267"/>
      <c r="VEU37" s="267"/>
      <c r="VEV37" s="267"/>
      <c r="VEW37" s="267"/>
      <c r="VEX37" s="267"/>
      <c r="VEY37" s="267"/>
      <c r="VEZ37" s="267"/>
      <c r="VFA37" s="267"/>
      <c r="VFB37" s="267"/>
      <c r="VFC37" s="267"/>
      <c r="VFD37" s="267"/>
      <c r="VFE37" s="267"/>
      <c r="VFF37" s="267"/>
      <c r="VFG37" s="267"/>
      <c r="VFH37" s="267"/>
      <c r="VFI37" s="267"/>
      <c r="VFJ37" s="267"/>
      <c r="VFK37" s="267"/>
      <c r="VFL37" s="267"/>
      <c r="VFM37" s="267"/>
      <c r="VFN37" s="267"/>
      <c r="VFO37" s="267"/>
      <c r="VFP37" s="267"/>
      <c r="VFQ37" s="267"/>
      <c r="VFR37" s="267"/>
      <c r="VFS37" s="267"/>
      <c r="VFT37" s="267"/>
      <c r="VFU37" s="267"/>
      <c r="VFV37" s="267"/>
      <c r="VFW37" s="267"/>
      <c r="VFX37" s="267"/>
      <c r="VFY37" s="267"/>
      <c r="VFZ37" s="267"/>
      <c r="VGA37" s="267"/>
      <c r="VGB37" s="267"/>
      <c r="VGC37" s="267"/>
      <c r="VGD37" s="267"/>
      <c r="VGE37" s="267"/>
      <c r="VGF37" s="267"/>
      <c r="VGG37" s="267"/>
      <c r="VGH37" s="267"/>
      <c r="VGI37" s="267"/>
      <c r="VGJ37" s="267"/>
      <c r="VGK37" s="267"/>
      <c r="VGL37" s="267"/>
      <c r="VGM37" s="267"/>
      <c r="VGN37" s="267"/>
      <c r="VGO37" s="267"/>
      <c r="VGP37" s="267"/>
      <c r="VGQ37" s="267"/>
      <c r="VGR37" s="267"/>
      <c r="VGS37" s="267"/>
      <c r="VGT37" s="267"/>
      <c r="VGU37" s="267"/>
      <c r="VGV37" s="267"/>
      <c r="VGW37" s="267"/>
      <c r="VGX37" s="267"/>
      <c r="VGY37" s="267"/>
      <c r="VGZ37" s="267"/>
      <c r="VHA37" s="267"/>
      <c r="VHB37" s="267"/>
      <c r="VHC37" s="267"/>
      <c r="VHD37" s="267"/>
      <c r="VHE37" s="267"/>
      <c r="VHF37" s="267"/>
      <c r="VHG37" s="267"/>
      <c r="VHH37" s="267"/>
      <c r="VHI37" s="267"/>
      <c r="VHJ37" s="267"/>
      <c r="VHK37" s="267"/>
      <c r="VHL37" s="267"/>
      <c r="VHM37" s="267"/>
      <c r="VHN37" s="267"/>
      <c r="VHO37" s="267"/>
      <c r="VHP37" s="267"/>
      <c r="VHQ37" s="267"/>
      <c r="VHR37" s="267"/>
      <c r="VHS37" s="267"/>
      <c r="VHT37" s="267"/>
      <c r="VHU37" s="267"/>
      <c r="VHV37" s="267"/>
      <c r="VHW37" s="267"/>
      <c r="VHX37" s="267"/>
      <c r="VHY37" s="267"/>
      <c r="VHZ37" s="267"/>
      <c r="VIA37" s="267"/>
      <c r="VIB37" s="267"/>
      <c r="VIC37" s="267"/>
      <c r="VID37" s="267"/>
      <c r="VIE37" s="267"/>
      <c r="VIF37" s="267"/>
      <c r="VIG37" s="267"/>
      <c r="VIH37" s="267"/>
      <c r="VII37" s="267"/>
      <c r="VIJ37" s="267"/>
      <c r="VIK37" s="267"/>
      <c r="VIL37" s="267"/>
      <c r="VIM37" s="267"/>
      <c r="VIN37" s="267"/>
      <c r="VIO37" s="267"/>
      <c r="VIP37" s="267"/>
      <c r="VIQ37" s="267"/>
      <c r="VIR37" s="267"/>
      <c r="VIS37" s="267"/>
      <c r="VIT37" s="267"/>
      <c r="VIU37" s="267"/>
      <c r="VIV37" s="267"/>
      <c r="VIW37" s="267"/>
      <c r="VIX37" s="267"/>
      <c r="VIY37" s="267"/>
      <c r="VIZ37" s="267"/>
      <c r="VJA37" s="267"/>
      <c r="VJB37" s="267"/>
      <c r="VJC37" s="267"/>
      <c r="VJD37" s="267"/>
      <c r="VJE37" s="267"/>
      <c r="VJF37" s="267"/>
      <c r="VJG37" s="267"/>
      <c r="VJH37" s="267"/>
      <c r="VJI37" s="267"/>
      <c r="VJJ37" s="267"/>
      <c r="VJK37" s="267"/>
      <c r="VJL37" s="267"/>
      <c r="VJM37" s="267"/>
      <c r="VJN37" s="267"/>
      <c r="VJO37" s="267"/>
      <c r="VJP37" s="267"/>
      <c r="VJQ37" s="267"/>
      <c r="VJR37" s="267"/>
      <c r="VJS37" s="267"/>
      <c r="VJT37" s="267"/>
      <c r="VJU37" s="267"/>
      <c r="VJV37" s="267"/>
      <c r="VJW37" s="267"/>
      <c r="VJX37" s="267"/>
      <c r="VJY37" s="267"/>
      <c r="VJZ37" s="267"/>
      <c r="VKA37" s="267"/>
      <c r="VKB37" s="267"/>
      <c r="VKC37" s="267"/>
      <c r="VKD37" s="267"/>
      <c r="VKE37" s="267"/>
      <c r="VKF37" s="267"/>
      <c r="VKG37" s="267"/>
      <c r="VKH37" s="267"/>
      <c r="VKI37" s="267"/>
      <c r="VKJ37" s="267"/>
      <c r="VKK37" s="267"/>
      <c r="VKL37" s="267"/>
      <c r="VKM37" s="267"/>
      <c r="VKN37" s="267"/>
      <c r="VKO37" s="267"/>
      <c r="VKP37" s="267"/>
      <c r="VKQ37" s="267"/>
      <c r="VKR37" s="267"/>
      <c r="VKS37" s="267"/>
      <c r="VKT37" s="267"/>
      <c r="VKU37" s="267"/>
      <c r="VKV37" s="267"/>
      <c r="VKW37" s="267"/>
      <c r="VKX37" s="267"/>
      <c r="VKY37" s="267"/>
      <c r="VKZ37" s="267"/>
      <c r="VLA37" s="267"/>
      <c r="VLB37" s="267"/>
      <c r="VLC37" s="267"/>
      <c r="VLD37" s="267"/>
      <c r="VLE37" s="267"/>
      <c r="VLF37" s="267"/>
      <c r="VLG37" s="267"/>
      <c r="VLH37" s="267"/>
      <c r="VLI37" s="267"/>
      <c r="VLJ37" s="267"/>
      <c r="VLK37" s="267"/>
      <c r="VLL37" s="267"/>
      <c r="VLM37" s="267"/>
      <c r="VLN37" s="267"/>
      <c r="VLO37" s="267"/>
      <c r="VLP37" s="267"/>
      <c r="VLQ37" s="267"/>
      <c r="VLR37" s="267"/>
      <c r="VLS37" s="267"/>
      <c r="VLT37" s="267"/>
      <c r="VLU37" s="267"/>
      <c r="VLV37" s="267"/>
      <c r="VLW37" s="267"/>
      <c r="VLX37" s="267"/>
      <c r="VLY37" s="267"/>
      <c r="VLZ37" s="267"/>
      <c r="VMA37" s="267"/>
      <c r="VMB37" s="267"/>
      <c r="VMC37" s="267"/>
      <c r="VMD37" s="267"/>
      <c r="VME37" s="267"/>
      <c r="VMF37" s="267"/>
      <c r="VMG37" s="267"/>
      <c r="VMH37" s="267"/>
      <c r="VMI37" s="267"/>
      <c r="VMJ37" s="267"/>
      <c r="VMK37" s="267"/>
      <c r="VML37" s="267"/>
      <c r="VMM37" s="267"/>
      <c r="VMN37" s="267"/>
      <c r="VMO37" s="267"/>
      <c r="VMP37" s="267"/>
      <c r="VMQ37" s="267"/>
      <c r="VMR37" s="267"/>
      <c r="VMS37" s="267"/>
      <c r="VMT37" s="267"/>
      <c r="VMU37" s="267"/>
      <c r="VMV37" s="267"/>
      <c r="VMW37" s="267"/>
      <c r="VMX37" s="267"/>
      <c r="VMY37" s="267"/>
      <c r="VMZ37" s="267"/>
      <c r="VNA37" s="267"/>
      <c r="VNB37" s="267"/>
      <c r="VNC37" s="267"/>
      <c r="VND37" s="267"/>
      <c r="VNE37" s="267"/>
      <c r="VNF37" s="267"/>
      <c r="VNG37" s="267"/>
      <c r="VNH37" s="267"/>
      <c r="VNI37" s="267"/>
      <c r="VNJ37" s="267"/>
      <c r="VNK37" s="267"/>
      <c r="VNL37" s="267"/>
      <c r="VNM37" s="267"/>
      <c r="VNN37" s="267"/>
      <c r="VNO37" s="267"/>
      <c r="VNP37" s="267"/>
      <c r="VNQ37" s="267"/>
      <c r="VNR37" s="267"/>
      <c r="VNS37" s="267"/>
      <c r="VNT37" s="267"/>
      <c r="VNU37" s="267"/>
      <c r="VNV37" s="267"/>
      <c r="VNW37" s="267"/>
      <c r="VNX37" s="267"/>
      <c r="VNY37" s="267"/>
      <c r="VNZ37" s="267"/>
      <c r="VOA37" s="267"/>
      <c r="VOB37" s="267"/>
      <c r="VOC37" s="267"/>
      <c r="VOD37" s="267"/>
      <c r="VOE37" s="267"/>
      <c r="VOF37" s="267"/>
      <c r="VOG37" s="267"/>
      <c r="VOH37" s="267"/>
      <c r="VOI37" s="267"/>
      <c r="VOJ37" s="267"/>
      <c r="VOK37" s="267"/>
      <c r="VOL37" s="267"/>
      <c r="VOM37" s="267"/>
      <c r="VON37" s="267"/>
      <c r="VOO37" s="267"/>
      <c r="VOP37" s="267"/>
      <c r="VOQ37" s="267"/>
      <c r="VOR37" s="267"/>
      <c r="VOS37" s="267"/>
      <c r="VOT37" s="267"/>
      <c r="VOU37" s="267"/>
      <c r="VOV37" s="267"/>
      <c r="VOW37" s="267"/>
      <c r="VOX37" s="267"/>
      <c r="VOY37" s="267"/>
      <c r="VOZ37" s="267"/>
      <c r="VPA37" s="267"/>
      <c r="VPB37" s="267"/>
      <c r="VPC37" s="267"/>
      <c r="VPD37" s="267"/>
      <c r="VPE37" s="267"/>
      <c r="VPF37" s="267"/>
      <c r="VPG37" s="267"/>
      <c r="VPH37" s="267"/>
      <c r="VPI37" s="267"/>
      <c r="VPJ37" s="267"/>
      <c r="VPK37" s="267"/>
      <c r="VPL37" s="267"/>
      <c r="VPM37" s="267"/>
      <c r="VPN37" s="267"/>
      <c r="VPO37" s="267"/>
      <c r="VPP37" s="267"/>
      <c r="VPQ37" s="267"/>
      <c r="VPR37" s="267"/>
      <c r="VPS37" s="267"/>
      <c r="VPT37" s="267"/>
      <c r="VPU37" s="267"/>
      <c r="VPV37" s="267"/>
      <c r="VPW37" s="267"/>
      <c r="VPX37" s="267"/>
      <c r="VPY37" s="267"/>
      <c r="VPZ37" s="267"/>
      <c r="VQA37" s="267"/>
      <c r="VQB37" s="267"/>
      <c r="VQC37" s="267"/>
      <c r="VQD37" s="267"/>
      <c r="VQE37" s="267"/>
      <c r="VQF37" s="267"/>
      <c r="VQG37" s="267"/>
      <c r="VQH37" s="267"/>
      <c r="VQI37" s="267"/>
      <c r="VQJ37" s="267"/>
      <c r="VQK37" s="267"/>
      <c r="VQL37" s="267"/>
      <c r="VQM37" s="267"/>
      <c r="VQN37" s="267"/>
      <c r="VQO37" s="267"/>
      <c r="VQP37" s="267"/>
      <c r="VQQ37" s="267"/>
      <c r="VQR37" s="267"/>
      <c r="VQS37" s="267"/>
      <c r="VQT37" s="267"/>
      <c r="VQU37" s="267"/>
      <c r="VQV37" s="267"/>
      <c r="VQW37" s="267"/>
      <c r="VQX37" s="267"/>
      <c r="VQY37" s="267"/>
      <c r="VQZ37" s="267"/>
      <c r="VRA37" s="267"/>
      <c r="VRB37" s="267"/>
      <c r="VRC37" s="267"/>
      <c r="VRD37" s="267"/>
      <c r="VRE37" s="267"/>
      <c r="VRF37" s="267"/>
      <c r="VRG37" s="267"/>
      <c r="VRH37" s="267"/>
      <c r="VRI37" s="267"/>
      <c r="VRJ37" s="267"/>
      <c r="VRK37" s="267"/>
      <c r="VRL37" s="267"/>
      <c r="VRM37" s="267"/>
      <c r="VRN37" s="267"/>
      <c r="VRO37" s="267"/>
      <c r="VRP37" s="267"/>
      <c r="VRQ37" s="267"/>
      <c r="VRR37" s="267"/>
      <c r="VRS37" s="267"/>
      <c r="VRT37" s="267"/>
      <c r="VRU37" s="267"/>
      <c r="VRV37" s="267"/>
      <c r="VRW37" s="267"/>
      <c r="VRX37" s="267"/>
      <c r="VRY37" s="267"/>
      <c r="VRZ37" s="267"/>
      <c r="VSA37" s="267"/>
      <c r="VSB37" s="267"/>
      <c r="VSC37" s="267"/>
      <c r="VSD37" s="267"/>
      <c r="VSE37" s="267"/>
      <c r="VSF37" s="267"/>
      <c r="VSG37" s="267"/>
      <c r="VSH37" s="267"/>
      <c r="VSI37" s="267"/>
      <c r="VSJ37" s="267"/>
      <c r="VSK37" s="267"/>
      <c r="VSL37" s="267"/>
      <c r="VSM37" s="267"/>
      <c r="VSN37" s="267"/>
      <c r="VSO37" s="267"/>
      <c r="VSP37" s="267"/>
      <c r="VSQ37" s="267"/>
      <c r="VSR37" s="267"/>
      <c r="VSS37" s="267"/>
      <c r="VST37" s="267"/>
      <c r="VSU37" s="267"/>
      <c r="VSV37" s="267"/>
      <c r="VSW37" s="267"/>
      <c r="VSX37" s="267"/>
      <c r="VSY37" s="267"/>
      <c r="VSZ37" s="267"/>
      <c r="VTA37" s="267"/>
      <c r="VTB37" s="267"/>
      <c r="VTC37" s="267"/>
      <c r="VTD37" s="267"/>
      <c r="VTE37" s="267"/>
      <c r="VTF37" s="267"/>
      <c r="VTG37" s="267"/>
      <c r="VTH37" s="267"/>
      <c r="VTI37" s="267"/>
      <c r="VTJ37" s="267"/>
      <c r="VTK37" s="267"/>
      <c r="VTL37" s="267"/>
      <c r="VTM37" s="267"/>
      <c r="VTN37" s="267"/>
      <c r="VTO37" s="267"/>
      <c r="VTP37" s="267"/>
      <c r="VTQ37" s="267"/>
      <c r="VTR37" s="267"/>
      <c r="VTS37" s="267"/>
      <c r="VTT37" s="267"/>
      <c r="VTU37" s="267"/>
      <c r="VTV37" s="267"/>
      <c r="VTW37" s="267"/>
      <c r="VTX37" s="267"/>
      <c r="VTY37" s="267"/>
      <c r="VTZ37" s="267"/>
      <c r="VUA37" s="267"/>
      <c r="VUB37" s="267"/>
      <c r="VUC37" s="267"/>
      <c r="VUD37" s="267"/>
      <c r="VUE37" s="267"/>
      <c r="VUF37" s="267"/>
      <c r="VUG37" s="267"/>
      <c r="VUH37" s="267"/>
      <c r="VUI37" s="267"/>
      <c r="VUJ37" s="267"/>
      <c r="VUK37" s="267"/>
      <c r="VUL37" s="267"/>
      <c r="VUM37" s="267"/>
      <c r="VUN37" s="267"/>
      <c r="VUO37" s="267"/>
      <c r="VUP37" s="267"/>
      <c r="VUQ37" s="267"/>
      <c r="VUR37" s="267"/>
      <c r="VUS37" s="267"/>
      <c r="VUT37" s="267"/>
      <c r="VUU37" s="267"/>
      <c r="VUV37" s="267"/>
      <c r="VUW37" s="267"/>
      <c r="VUX37" s="267"/>
      <c r="VUY37" s="267"/>
      <c r="VUZ37" s="267"/>
      <c r="VVA37" s="267"/>
      <c r="VVB37" s="267"/>
      <c r="VVC37" s="267"/>
      <c r="VVD37" s="267"/>
      <c r="VVE37" s="267"/>
      <c r="VVF37" s="267"/>
      <c r="VVG37" s="267"/>
      <c r="VVH37" s="267"/>
      <c r="VVI37" s="267"/>
      <c r="VVJ37" s="267"/>
      <c r="VVK37" s="267"/>
      <c r="VVL37" s="267"/>
      <c r="VVM37" s="267"/>
      <c r="VVN37" s="267"/>
      <c r="VVO37" s="267"/>
      <c r="VVP37" s="267"/>
      <c r="VVQ37" s="267"/>
      <c r="VVR37" s="267"/>
      <c r="VVS37" s="267"/>
      <c r="VVT37" s="267"/>
      <c r="VVU37" s="267"/>
      <c r="VVV37" s="267"/>
      <c r="VVW37" s="267"/>
      <c r="VVX37" s="267"/>
      <c r="VVY37" s="267"/>
      <c r="VVZ37" s="267"/>
      <c r="VWA37" s="267"/>
      <c r="VWB37" s="267"/>
      <c r="VWC37" s="267"/>
      <c r="VWD37" s="267"/>
      <c r="VWE37" s="267"/>
      <c r="VWF37" s="267"/>
      <c r="VWG37" s="267"/>
      <c r="VWH37" s="267"/>
      <c r="VWI37" s="267"/>
      <c r="VWJ37" s="267"/>
      <c r="VWK37" s="267"/>
      <c r="VWL37" s="267"/>
      <c r="VWM37" s="267"/>
      <c r="VWN37" s="267"/>
      <c r="VWO37" s="267"/>
      <c r="VWP37" s="267"/>
      <c r="VWQ37" s="267"/>
      <c r="VWR37" s="267"/>
      <c r="VWS37" s="267"/>
      <c r="VWT37" s="267"/>
      <c r="VWU37" s="267"/>
      <c r="VWV37" s="267"/>
      <c r="VWW37" s="267"/>
      <c r="VWX37" s="267"/>
      <c r="VWY37" s="267"/>
      <c r="VWZ37" s="267"/>
      <c r="VXA37" s="267"/>
      <c r="VXB37" s="267"/>
      <c r="VXC37" s="267"/>
      <c r="VXD37" s="267"/>
      <c r="VXE37" s="267"/>
      <c r="VXF37" s="267"/>
      <c r="VXG37" s="267"/>
      <c r="VXH37" s="267"/>
      <c r="VXI37" s="267"/>
      <c r="VXJ37" s="267"/>
      <c r="VXK37" s="267"/>
      <c r="VXL37" s="267"/>
      <c r="VXM37" s="267"/>
      <c r="VXN37" s="267"/>
      <c r="VXO37" s="267"/>
      <c r="VXP37" s="267"/>
      <c r="VXQ37" s="267"/>
      <c r="VXR37" s="267"/>
      <c r="VXS37" s="267"/>
      <c r="VXT37" s="267"/>
      <c r="VXU37" s="267"/>
      <c r="VXV37" s="267"/>
      <c r="VXW37" s="267"/>
      <c r="VXX37" s="267"/>
      <c r="VXY37" s="267"/>
      <c r="VXZ37" s="267"/>
      <c r="VYA37" s="267"/>
      <c r="VYB37" s="267"/>
      <c r="VYC37" s="267"/>
      <c r="VYD37" s="267"/>
      <c r="VYE37" s="267"/>
      <c r="VYF37" s="267"/>
      <c r="VYG37" s="267"/>
      <c r="VYH37" s="267"/>
      <c r="VYI37" s="267"/>
      <c r="VYJ37" s="267"/>
      <c r="VYK37" s="267"/>
      <c r="VYL37" s="267"/>
      <c r="VYM37" s="267"/>
      <c r="VYN37" s="267"/>
      <c r="VYO37" s="267"/>
      <c r="VYP37" s="267"/>
      <c r="VYQ37" s="267"/>
      <c r="VYR37" s="267"/>
      <c r="VYS37" s="267"/>
      <c r="VYT37" s="267"/>
      <c r="VYU37" s="267"/>
      <c r="VYV37" s="267"/>
      <c r="VYW37" s="267"/>
      <c r="VYX37" s="267"/>
      <c r="VYY37" s="267"/>
      <c r="VYZ37" s="267"/>
      <c r="VZA37" s="267"/>
      <c r="VZB37" s="267"/>
      <c r="VZC37" s="267"/>
      <c r="VZD37" s="267"/>
      <c r="VZE37" s="267"/>
      <c r="VZF37" s="267"/>
      <c r="VZG37" s="267"/>
      <c r="VZH37" s="267"/>
      <c r="VZI37" s="267"/>
      <c r="VZJ37" s="267"/>
      <c r="VZK37" s="267"/>
      <c r="VZL37" s="267"/>
      <c r="VZM37" s="267"/>
      <c r="VZN37" s="267"/>
      <c r="VZO37" s="267"/>
      <c r="VZP37" s="267"/>
      <c r="VZQ37" s="267"/>
      <c r="VZR37" s="267"/>
      <c r="VZS37" s="267"/>
      <c r="VZT37" s="267"/>
      <c r="VZU37" s="267"/>
      <c r="VZV37" s="267"/>
      <c r="VZW37" s="267"/>
      <c r="VZX37" s="267"/>
      <c r="VZY37" s="267"/>
      <c r="VZZ37" s="267"/>
      <c r="WAA37" s="267"/>
      <c r="WAB37" s="267"/>
      <c r="WAC37" s="267"/>
      <c r="WAD37" s="267"/>
      <c r="WAE37" s="267"/>
      <c r="WAF37" s="267"/>
      <c r="WAG37" s="267"/>
      <c r="WAH37" s="267"/>
      <c r="WAI37" s="267"/>
      <c r="WAJ37" s="267"/>
      <c r="WAK37" s="267"/>
      <c r="WAL37" s="267"/>
      <c r="WAM37" s="267"/>
      <c r="WAN37" s="267"/>
      <c r="WAO37" s="267"/>
      <c r="WAP37" s="267"/>
      <c r="WAQ37" s="267"/>
      <c r="WAR37" s="267"/>
      <c r="WAS37" s="267"/>
      <c r="WAT37" s="267"/>
      <c r="WAU37" s="267"/>
      <c r="WAV37" s="267"/>
      <c r="WAW37" s="267"/>
      <c r="WAX37" s="267"/>
      <c r="WAY37" s="267"/>
      <c r="WAZ37" s="267"/>
      <c r="WBA37" s="267"/>
      <c r="WBB37" s="267"/>
      <c r="WBC37" s="267"/>
      <c r="WBD37" s="267"/>
      <c r="WBE37" s="267"/>
      <c r="WBF37" s="267"/>
      <c r="WBG37" s="267"/>
      <c r="WBH37" s="267"/>
      <c r="WBI37" s="267"/>
      <c r="WBJ37" s="267"/>
      <c r="WBK37" s="267"/>
      <c r="WBL37" s="267"/>
      <c r="WBM37" s="267"/>
      <c r="WBN37" s="267"/>
      <c r="WBO37" s="267"/>
      <c r="WBP37" s="267"/>
      <c r="WBQ37" s="267"/>
      <c r="WBR37" s="267"/>
      <c r="WBS37" s="267"/>
      <c r="WBT37" s="267"/>
      <c r="WBU37" s="267"/>
      <c r="WBV37" s="267"/>
      <c r="WBW37" s="267"/>
      <c r="WBX37" s="267"/>
      <c r="WBY37" s="267"/>
      <c r="WBZ37" s="267"/>
      <c r="WCA37" s="267"/>
      <c r="WCB37" s="267"/>
      <c r="WCC37" s="267"/>
      <c r="WCD37" s="267"/>
      <c r="WCE37" s="267"/>
      <c r="WCF37" s="267"/>
      <c r="WCG37" s="267"/>
      <c r="WCH37" s="267"/>
      <c r="WCI37" s="267"/>
      <c r="WCJ37" s="267"/>
      <c r="WCK37" s="267"/>
      <c r="WCL37" s="267"/>
      <c r="WCM37" s="267"/>
      <c r="WCN37" s="267"/>
      <c r="WCO37" s="267"/>
      <c r="WCP37" s="267"/>
      <c r="WCQ37" s="267"/>
      <c r="WCR37" s="267"/>
      <c r="WCS37" s="267"/>
      <c r="WCT37" s="267"/>
      <c r="WCU37" s="267"/>
      <c r="WCV37" s="267"/>
      <c r="WCW37" s="267"/>
      <c r="WCX37" s="267"/>
      <c r="WCY37" s="267"/>
      <c r="WCZ37" s="267"/>
      <c r="WDA37" s="267"/>
      <c r="WDB37" s="267"/>
      <c r="WDC37" s="267"/>
      <c r="WDD37" s="267"/>
      <c r="WDE37" s="267"/>
      <c r="WDF37" s="267"/>
      <c r="WDG37" s="267"/>
      <c r="WDH37" s="267"/>
      <c r="WDI37" s="267"/>
      <c r="WDJ37" s="267"/>
      <c r="WDK37" s="267"/>
      <c r="WDL37" s="267"/>
      <c r="WDM37" s="267"/>
      <c r="WDN37" s="267"/>
      <c r="WDO37" s="267"/>
      <c r="WDP37" s="267"/>
      <c r="WDQ37" s="267"/>
      <c r="WDR37" s="267"/>
      <c r="WDS37" s="267"/>
      <c r="WDT37" s="267"/>
      <c r="WDU37" s="267"/>
      <c r="WDV37" s="267"/>
      <c r="WDW37" s="267"/>
      <c r="WDX37" s="267"/>
      <c r="WDY37" s="267"/>
      <c r="WDZ37" s="267"/>
      <c r="WEA37" s="267"/>
      <c r="WEB37" s="267"/>
      <c r="WEC37" s="267"/>
      <c r="WED37" s="267"/>
      <c r="WEE37" s="267"/>
      <c r="WEF37" s="267"/>
      <c r="WEG37" s="267"/>
      <c r="WEH37" s="267"/>
      <c r="WEI37" s="267"/>
      <c r="WEJ37" s="267"/>
      <c r="WEK37" s="267"/>
      <c r="WEL37" s="267"/>
      <c r="WEM37" s="267"/>
      <c r="WEN37" s="267"/>
      <c r="WEO37" s="267"/>
      <c r="WEP37" s="267"/>
      <c r="WEQ37" s="267"/>
      <c r="WER37" s="267"/>
      <c r="WES37" s="267"/>
      <c r="WET37" s="267"/>
      <c r="WEU37" s="267"/>
      <c r="WEV37" s="267"/>
      <c r="WEW37" s="267"/>
      <c r="WEX37" s="267"/>
      <c r="WEY37" s="267"/>
      <c r="WEZ37" s="267"/>
      <c r="WFA37" s="267"/>
      <c r="WFB37" s="267"/>
      <c r="WFC37" s="267"/>
      <c r="WFD37" s="267"/>
      <c r="WFE37" s="267"/>
      <c r="WFF37" s="267"/>
      <c r="WFG37" s="267"/>
      <c r="WFH37" s="267"/>
      <c r="WFI37" s="267"/>
      <c r="WFJ37" s="267"/>
      <c r="WFK37" s="267"/>
      <c r="WFL37" s="267"/>
      <c r="WFM37" s="267"/>
      <c r="WFN37" s="267"/>
      <c r="WFO37" s="267"/>
      <c r="WFP37" s="267"/>
      <c r="WFQ37" s="267"/>
      <c r="WFR37" s="267"/>
      <c r="WFS37" s="267"/>
      <c r="WFT37" s="267"/>
      <c r="WFU37" s="267"/>
      <c r="WFV37" s="267"/>
      <c r="WFW37" s="267"/>
      <c r="WFX37" s="267"/>
      <c r="WFY37" s="267"/>
      <c r="WFZ37" s="267"/>
      <c r="WGA37" s="267"/>
      <c r="WGB37" s="267"/>
      <c r="WGC37" s="267"/>
      <c r="WGD37" s="267"/>
      <c r="WGE37" s="267"/>
      <c r="WGF37" s="267"/>
      <c r="WGG37" s="267"/>
      <c r="WGH37" s="267"/>
      <c r="WGI37" s="267"/>
      <c r="WGJ37" s="267"/>
      <c r="WGK37" s="267"/>
      <c r="WGL37" s="267"/>
      <c r="WGM37" s="267"/>
      <c r="WGN37" s="267"/>
      <c r="WGO37" s="267"/>
      <c r="WGP37" s="267"/>
      <c r="WGQ37" s="267"/>
      <c r="WGR37" s="267"/>
      <c r="WGS37" s="267"/>
      <c r="WGT37" s="267"/>
      <c r="WGU37" s="267"/>
      <c r="WGV37" s="267"/>
      <c r="WGW37" s="267"/>
      <c r="WGX37" s="267"/>
      <c r="WGY37" s="267"/>
      <c r="WGZ37" s="267"/>
      <c r="WHA37" s="267"/>
      <c r="WHB37" s="267"/>
      <c r="WHC37" s="267"/>
      <c r="WHD37" s="267"/>
      <c r="WHE37" s="267"/>
      <c r="WHF37" s="267"/>
      <c r="WHG37" s="267"/>
      <c r="WHH37" s="267"/>
      <c r="WHI37" s="267"/>
      <c r="WHJ37" s="267"/>
      <c r="WHK37" s="267"/>
      <c r="WHL37" s="267"/>
      <c r="WHM37" s="267"/>
      <c r="WHN37" s="267"/>
      <c r="WHO37" s="267"/>
      <c r="WHP37" s="267"/>
      <c r="WHQ37" s="267"/>
      <c r="WHR37" s="267"/>
      <c r="WHS37" s="267"/>
      <c r="WHT37" s="267"/>
      <c r="WHU37" s="267"/>
      <c r="WHV37" s="267"/>
      <c r="WHW37" s="267"/>
      <c r="WHX37" s="267"/>
      <c r="WHY37" s="267"/>
      <c r="WHZ37" s="267"/>
      <c r="WIA37" s="267"/>
      <c r="WIB37" s="267"/>
      <c r="WIC37" s="267"/>
      <c r="WID37" s="267"/>
      <c r="WIE37" s="267"/>
      <c r="WIF37" s="267"/>
      <c r="WIG37" s="267"/>
      <c r="WIH37" s="267"/>
      <c r="WII37" s="267"/>
      <c r="WIJ37" s="267"/>
      <c r="WIK37" s="267"/>
      <c r="WIL37" s="267"/>
      <c r="WIM37" s="267"/>
      <c r="WIN37" s="267"/>
      <c r="WIO37" s="267"/>
      <c r="WIP37" s="267"/>
      <c r="WIQ37" s="267"/>
      <c r="WIR37" s="267"/>
      <c r="WIS37" s="267"/>
      <c r="WIT37" s="267"/>
      <c r="WIU37" s="267"/>
      <c r="WIV37" s="267"/>
      <c r="WIW37" s="267"/>
      <c r="WIX37" s="267"/>
      <c r="WIY37" s="267"/>
      <c r="WIZ37" s="267"/>
      <c r="WJA37" s="267"/>
      <c r="WJB37" s="267"/>
      <c r="WJC37" s="267"/>
      <c r="WJD37" s="267"/>
      <c r="WJE37" s="267"/>
      <c r="WJF37" s="267"/>
      <c r="WJG37" s="267"/>
      <c r="WJH37" s="267"/>
      <c r="WJI37" s="267"/>
      <c r="WJJ37" s="267"/>
      <c r="WJK37" s="267"/>
      <c r="WJL37" s="267"/>
      <c r="WJM37" s="267"/>
      <c r="WJN37" s="267"/>
      <c r="WJO37" s="267"/>
      <c r="WJP37" s="267"/>
      <c r="WJQ37" s="267"/>
      <c r="WJR37" s="267"/>
      <c r="WJS37" s="267"/>
      <c r="WJT37" s="267"/>
      <c r="WJU37" s="267"/>
      <c r="WJV37" s="267"/>
      <c r="WJW37" s="267"/>
      <c r="WJX37" s="267"/>
      <c r="WJY37" s="267"/>
      <c r="WJZ37" s="267"/>
      <c r="WKA37" s="267"/>
      <c r="WKB37" s="267"/>
      <c r="WKC37" s="267"/>
      <c r="WKD37" s="267"/>
      <c r="WKE37" s="267"/>
      <c r="WKF37" s="267"/>
      <c r="WKG37" s="267"/>
      <c r="WKH37" s="267"/>
      <c r="WKI37" s="267"/>
      <c r="WKJ37" s="267"/>
      <c r="WKK37" s="267"/>
      <c r="WKL37" s="267"/>
      <c r="WKM37" s="267"/>
      <c r="WKN37" s="267"/>
      <c r="WKO37" s="267"/>
      <c r="WKP37" s="267"/>
      <c r="WKQ37" s="267"/>
      <c r="WKR37" s="267"/>
      <c r="WKS37" s="267"/>
      <c r="WKT37" s="267"/>
      <c r="WKU37" s="267"/>
      <c r="WKV37" s="267"/>
      <c r="WKW37" s="267"/>
      <c r="WKX37" s="267"/>
      <c r="WKY37" s="267"/>
      <c r="WKZ37" s="267"/>
      <c r="WLA37" s="267"/>
      <c r="WLB37" s="267"/>
      <c r="WLC37" s="267"/>
      <c r="WLD37" s="267"/>
      <c r="WLE37" s="267"/>
      <c r="WLF37" s="267"/>
      <c r="WLG37" s="267"/>
      <c r="WLH37" s="267"/>
      <c r="WLI37" s="267"/>
      <c r="WLJ37" s="267"/>
      <c r="WLK37" s="267"/>
      <c r="WLL37" s="267"/>
      <c r="WLM37" s="267"/>
      <c r="WLN37" s="267"/>
      <c r="WLO37" s="267"/>
      <c r="WLP37" s="267"/>
      <c r="WLQ37" s="267"/>
      <c r="WLR37" s="267"/>
      <c r="WLS37" s="267"/>
      <c r="WLT37" s="267"/>
      <c r="WLU37" s="267"/>
      <c r="WLV37" s="267"/>
      <c r="WLW37" s="267"/>
      <c r="WLX37" s="267"/>
      <c r="WLY37" s="267"/>
      <c r="WLZ37" s="267"/>
      <c r="WMA37" s="267"/>
      <c r="WMB37" s="267"/>
      <c r="WMC37" s="267"/>
      <c r="WMD37" s="267"/>
      <c r="WME37" s="267"/>
      <c r="WMF37" s="267"/>
      <c r="WMG37" s="267"/>
      <c r="WMH37" s="267"/>
      <c r="WMI37" s="267"/>
      <c r="WMJ37" s="267"/>
      <c r="WMK37" s="267"/>
      <c r="WML37" s="267"/>
      <c r="WMM37" s="267"/>
      <c r="WMN37" s="267"/>
      <c r="WMO37" s="267"/>
      <c r="WMP37" s="267"/>
      <c r="WMQ37" s="267"/>
      <c r="WMR37" s="267"/>
      <c r="WMS37" s="267"/>
      <c r="WMT37" s="267"/>
      <c r="WMU37" s="267"/>
      <c r="WMV37" s="267"/>
      <c r="WMW37" s="267"/>
      <c r="WMX37" s="267"/>
      <c r="WMY37" s="267"/>
      <c r="WMZ37" s="267"/>
      <c r="WNA37" s="267"/>
      <c r="WNB37" s="267"/>
      <c r="WNC37" s="267"/>
      <c r="WND37" s="267"/>
      <c r="WNE37" s="267"/>
      <c r="WNF37" s="267"/>
      <c r="WNG37" s="267"/>
      <c r="WNH37" s="267"/>
      <c r="WNI37" s="267"/>
      <c r="WNJ37" s="267"/>
      <c r="WNK37" s="267"/>
      <c r="WNL37" s="267"/>
      <c r="WNM37" s="267"/>
      <c r="WNN37" s="267"/>
      <c r="WNO37" s="267"/>
      <c r="WNP37" s="267"/>
      <c r="WNQ37" s="267"/>
      <c r="WNR37" s="267"/>
      <c r="WNS37" s="267"/>
      <c r="WNT37" s="267"/>
      <c r="WNU37" s="267"/>
      <c r="WNV37" s="267"/>
      <c r="WNW37" s="267"/>
      <c r="WNX37" s="267"/>
      <c r="WNY37" s="267"/>
      <c r="WNZ37" s="267"/>
      <c r="WOA37" s="267"/>
      <c r="WOB37" s="267"/>
      <c r="WOC37" s="267"/>
      <c r="WOD37" s="267"/>
      <c r="WOE37" s="267"/>
      <c r="WOF37" s="267"/>
      <c r="WOG37" s="267"/>
      <c r="WOH37" s="267"/>
      <c r="WOI37" s="267"/>
      <c r="WOJ37" s="267"/>
      <c r="WOK37" s="267"/>
      <c r="WOL37" s="267"/>
      <c r="WOM37" s="267"/>
      <c r="WON37" s="267"/>
      <c r="WOO37" s="267"/>
      <c r="WOP37" s="267"/>
      <c r="WOQ37" s="267"/>
      <c r="WOR37" s="267"/>
      <c r="WOS37" s="267"/>
      <c r="WOT37" s="267"/>
      <c r="WOU37" s="267"/>
      <c r="WOV37" s="267"/>
      <c r="WOW37" s="267"/>
      <c r="WOX37" s="267"/>
      <c r="WOY37" s="267"/>
      <c r="WOZ37" s="267"/>
      <c r="WPA37" s="267"/>
      <c r="WPB37" s="267"/>
      <c r="WPC37" s="267"/>
      <c r="WPD37" s="267"/>
      <c r="WPE37" s="267"/>
      <c r="WPF37" s="267"/>
      <c r="WPG37" s="267"/>
      <c r="WPH37" s="267"/>
      <c r="WPI37" s="267"/>
      <c r="WPJ37" s="267"/>
      <c r="WPK37" s="267"/>
      <c r="WPL37" s="267"/>
      <c r="WPM37" s="267"/>
      <c r="WPN37" s="267"/>
      <c r="WPO37" s="267"/>
      <c r="WPP37" s="267"/>
      <c r="WPQ37" s="267"/>
      <c r="WPR37" s="267"/>
      <c r="WPS37" s="267"/>
      <c r="WPT37" s="267"/>
      <c r="WPU37" s="267"/>
      <c r="WPV37" s="267"/>
      <c r="WPW37" s="267"/>
      <c r="WPX37" s="267"/>
      <c r="WPY37" s="267"/>
      <c r="WPZ37" s="267"/>
      <c r="WQA37" s="267"/>
      <c r="WQB37" s="267"/>
      <c r="WQC37" s="267"/>
      <c r="WQD37" s="267"/>
      <c r="WQE37" s="267"/>
      <c r="WQF37" s="267"/>
      <c r="WQG37" s="267"/>
      <c r="WQH37" s="267"/>
      <c r="WQI37" s="267"/>
      <c r="WQJ37" s="267"/>
      <c r="WQK37" s="267"/>
      <c r="WQL37" s="267"/>
      <c r="WQM37" s="267"/>
      <c r="WQN37" s="267"/>
      <c r="WQO37" s="267"/>
      <c r="WQP37" s="267"/>
      <c r="WQQ37" s="267"/>
      <c r="WQR37" s="267"/>
      <c r="WQS37" s="267"/>
      <c r="WQT37" s="267"/>
      <c r="WQU37" s="267"/>
      <c r="WQV37" s="267"/>
      <c r="WQW37" s="267"/>
      <c r="WQX37" s="267"/>
      <c r="WQY37" s="267"/>
      <c r="WQZ37" s="267"/>
      <c r="WRA37" s="267"/>
      <c r="WRB37" s="267"/>
      <c r="WRC37" s="267"/>
      <c r="WRD37" s="267"/>
      <c r="WRE37" s="267"/>
      <c r="WRF37" s="267"/>
      <c r="WRG37" s="267"/>
      <c r="WRH37" s="267"/>
      <c r="WRI37" s="267"/>
      <c r="WRJ37" s="267"/>
      <c r="WRK37" s="267"/>
      <c r="WRL37" s="267"/>
      <c r="WRM37" s="267"/>
      <c r="WRN37" s="267"/>
      <c r="WRO37" s="267"/>
      <c r="WRP37" s="267"/>
      <c r="WRQ37" s="267"/>
      <c r="WRR37" s="267"/>
      <c r="WRS37" s="267"/>
      <c r="WRT37" s="267"/>
      <c r="WRU37" s="267"/>
      <c r="WRV37" s="267"/>
      <c r="WRW37" s="267"/>
      <c r="WRX37" s="267"/>
      <c r="WRY37" s="267"/>
      <c r="WRZ37" s="267"/>
      <c r="WSA37" s="267"/>
      <c r="WSB37" s="267"/>
      <c r="WSC37" s="267"/>
      <c r="WSD37" s="267"/>
      <c r="WSE37" s="267"/>
      <c r="WSF37" s="267"/>
      <c r="WSG37" s="267"/>
      <c r="WSH37" s="267"/>
      <c r="WSI37" s="267"/>
      <c r="WSJ37" s="267"/>
      <c r="WSK37" s="267"/>
      <c r="WSL37" s="267"/>
      <c r="WSM37" s="267"/>
      <c r="WSN37" s="267"/>
      <c r="WSO37" s="267"/>
      <c r="WSP37" s="267"/>
      <c r="WSQ37" s="267"/>
      <c r="WSR37" s="267"/>
      <c r="WSS37" s="267"/>
      <c r="WST37" s="267"/>
      <c r="WSU37" s="267"/>
      <c r="WSV37" s="267"/>
      <c r="WSW37" s="267"/>
      <c r="WSX37" s="267"/>
      <c r="WSY37" s="267"/>
      <c r="WSZ37" s="267"/>
      <c r="WTA37" s="267"/>
      <c r="WTB37" s="267"/>
      <c r="WTC37" s="267"/>
      <c r="WTD37" s="267"/>
      <c r="WTE37" s="267"/>
      <c r="WTF37" s="267"/>
      <c r="WTG37" s="267"/>
      <c r="WTH37" s="267"/>
      <c r="WTI37" s="267"/>
      <c r="WTJ37" s="267"/>
      <c r="WTK37" s="267"/>
      <c r="WTL37" s="267"/>
      <c r="WTM37" s="267"/>
      <c r="WTN37" s="267"/>
      <c r="WTO37" s="267"/>
      <c r="WTP37" s="267"/>
      <c r="WTQ37" s="267"/>
      <c r="WTR37" s="267"/>
      <c r="WTS37" s="267"/>
      <c r="WTT37" s="267"/>
      <c r="WTU37" s="267"/>
      <c r="WTV37" s="267"/>
      <c r="WTW37" s="267"/>
      <c r="WTX37" s="267"/>
      <c r="WTY37" s="267"/>
      <c r="WTZ37" s="267"/>
      <c r="WUA37" s="267"/>
      <c r="WUB37" s="267"/>
      <c r="WUC37" s="267"/>
      <c r="WUD37" s="267"/>
      <c r="WUE37" s="267"/>
      <c r="WUF37" s="267"/>
      <c r="WUG37" s="267"/>
      <c r="WUH37" s="267"/>
      <c r="WUI37" s="267"/>
      <c r="WUJ37" s="267"/>
      <c r="WUK37" s="267"/>
      <c r="WUL37" s="267"/>
      <c r="WUM37" s="267"/>
      <c r="WUN37" s="267"/>
      <c r="WUO37" s="267"/>
      <c r="WUP37" s="267"/>
      <c r="WUQ37" s="267"/>
      <c r="WUR37" s="267"/>
      <c r="WUS37" s="267"/>
      <c r="WUT37" s="267"/>
      <c r="WUU37" s="267"/>
      <c r="WUV37" s="267"/>
      <c r="WUW37" s="267"/>
      <c r="WUX37" s="267"/>
      <c r="WUY37" s="267"/>
      <c r="WUZ37" s="267"/>
      <c r="WVA37" s="267"/>
      <c r="WVB37" s="267"/>
      <c r="WVC37" s="267"/>
      <c r="WVD37" s="267"/>
      <c r="WVE37" s="267"/>
      <c r="WVF37" s="267"/>
      <c r="WVG37" s="267"/>
      <c r="WVH37" s="267"/>
      <c r="WVI37" s="267"/>
      <c r="WVJ37" s="267"/>
      <c r="WVK37" s="267"/>
      <c r="WVL37" s="267"/>
      <c r="WVM37" s="267"/>
      <c r="WVN37" s="267"/>
      <c r="WVO37" s="267"/>
      <c r="WVP37" s="267"/>
      <c r="WVQ37" s="267"/>
      <c r="WVR37" s="267"/>
      <c r="WVS37" s="267"/>
      <c r="WVT37" s="267"/>
      <c r="WVU37" s="267"/>
      <c r="WVV37" s="267"/>
      <c r="WVW37" s="267"/>
      <c r="WVX37" s="267"/>
      <c r="WVY37" s="267"/>
      <c r="WVZ37" s="267"/>
      <c r="WWA37" s="267"/>
      <c r="WWB37" s="267"/>
      <c r="WWC37" s="267"/>
      <c r="WWD37" s="267"/>
      <c r="WWE37" s="267"/>
      <c r="WWF37" s="267"/>
      <c r="WWG37" s="267"/>
      <c r="WWH37" s="267"/>
      <c r="WWI37" s="267"/>
      <c r="WWJ37" s="267"/>
      <c r="WWK37" s="267"/>
      <c r="WWL37" s="267"/>
      <c r="WWM37" s="267"/>
      <c r="WWN37" s="267"/>
      <c r="WWO37" s="267"/>
      <c r="WWP37" s="267"/>
      <c r="WWQ37" s="267"/>
      <c r="WWR37" s="267"/>
      <c r="WWS37" s="267"/>
      <c r="WWT37" s="267"/>
      <c r="WWU37" s="267"/>
      <c r="WWV37" s="267"/>
      <c r="WWW37" s="267"/>
      <c r="WWX37" s="267"/>
      <c r="WWY37" s="267"/>
      <c r="WWZ37" s="267"/>
      <c r="WXA37" s="267"/>
      <c r="WXB37" s="267"/>
      <c r="WXC37" s="267"/>
      <c r="WXD37" s="267"/>
      <c r="WXE37" s="267"/>
      <c r="WXF37" s="267"/>
      <c r="WXG37" s="267"/>
      <c r="WXH37" s="267"/>
      <c r="WXI37" s="267"/>
      <c r="WXJ37" s="267"/>
      <c r="WXK37" s="267"/>
      <c r="WXL37" s="267"/>
      <c r="WXM37" s="267"/>
      <c r="WXN37" s="267"/>
      <c r="WXO37" s="267"/>
      <c r="WXP37" s="267"/>
      <c r="WXQ37" s="267"/>
      <c r="WXR37" s="267"/>
      <c r="WXS37" s="267"/>
      <c r="WXT37" s="267"/>
      <c r="WXU37" s="267"/>
      <c r="WXV37" s="267"/>
      <c r="WXW37" s="267"/>
      <c r="WXX37" s="267"/>
      <c r="WXY37" s="267"/>
      <c r="WXZ37" s="267"/>
      <c r="WYA37" s="267"/>
      <c r="WYB37" s="267"/>
      <c r="WYC37" s="267"/>
      <c r="WYD37" s="267"/>
      <c r="WYE37" s="267"/>
      <c r="WYF37" s="267"/>
      <c r="WYG37" s="267"/>
      <c r="WYH37" s="267"/>
      <c r="WYI37" s="267"/>
      <c r="WYJ37" s="267"/>
      <c r="WYK37" s="267"/>
      <c r="WYL37" s="267"/>
      <c r="WYM37" s="267"/>
      <c r="WYN37" s="267"/>
      <c r="WYO37" s="267"/>
      <c r="WYP37" s="267"/>
      <c r="WYQ37" s="267"/>
      <c r="WYR37" s="267"/>
      <c r="WYS37" s="267"/>
      <c r="WYT37" s="267"/>
      <c r="WYU37" s="267"/>
      <c r="WYV37" s="267"/>
      <c r="WYW37" s="267"/>
      <c r="WYX37" s="267"/>
      <c r="WYY37" s="267"/>
      <c r="WYZ37" s="267"/>
      <c r="WZA37" s="267"/>
      <c r="WZB37" s="267"/>
      <c r="WZC37" s="267"/>
      <c r="WZD37" s="267"/>
      <c r="WZE37" s="267"/>
      <c r="WZF37" s="267"/>
      <c r="WZG37" s="267"/>
      <c r="WZH37" s="267"/>
      <c r="WZI37" s="267"/>
      <c r="WZJ37" s="267"/>
      <c r="WZK37" s="267"/>
      <c r="WZL37" s="267"/>
      <c r="WZM37" s="267"/>
      <c r="WZN37" s="267"/>
      <c r="WZO37" s="267"/>
      <c r="WZP37" s="267"/>
      <c r="WZQ37" s="267"/>
      <c r="WZR37" s="267"/>
      <c r="WZS37" s="267"/>
      <c r="WZT37" s="267"/>
      <c r="WZU37" s="267"/>
      <c r="WZV37" s="267"/>
      <c r="WZW37" s="267"/>
      <c r="WZX37" s="267"/>
      <c r="WZY37" s="267"/>
      <c r="WZZ37" s="267"/>
      <c r="XAA37" s="267"/>
      <c r="XAB37" s="267"/>
      <c r="XAC37" s="267"/>
      <c r="XAD37" s="267"/>
      <c r="XAE37" s="267"/>
      <c r="XAF37" s="267"/>
      <c r="XAG37" s="267"/>
      <c r="XAH37" s="267"/>
      <c r="XAI37" s="267"/>
      <c r="XAJ37" s="267"/>
      <c r="XAK37" s="267"/>
      <c r="XAL37" s="267"/>
      <c r="XAM37" s="267"/>
      <c r="XAN37" s="267"/>
      <c r="XAO37" s="267"/>
      <c r="XAP37" s="267"/>
      <c r="XAQ37" s="267"/>
      <c r="XAR37" s="267"/>
      <c r="XAS37" s="267"/>
      <c r="XAT37" s="267"/>
      <c r="XAU37" s="267"/>
      <c r="XAV37" s="267"/>
      <c r="XAW37" s="267"/>
      <c r="XAX37" s="267"/>
      <c r="XAY37" s="267"/>
      <c r="XAZ37" s="267"/>
      <c r="XBA37" s="267"/>
      <c r="XBB37" s="267"/>
      <c r="XBC37" s="267"/>
      <c r="XBD37" s="267"/>
      <c r="XBE37" s="267"/>
      <c r="XBF37" s="267"/>
      <c r="XBG37" s="267"/>
      <c r="XBH37" s="267"/>
      <c r="XBI37" s="267"/>
      <c r="XBJ37" s="267"/>
      <c r="XBK37" s="267"/>
      <c r="XBL37" s="267"/>
      <c r="XBM37" s="267"/>
      <c r="XBN37" s="267"/>
      <c r="XBO37" s="267"/>
      <c r="XBP37" s="267"/>
      <c r="XBQ37" s="267"/>
      <c r="XBR37" s="267"/>
      <c r="XBS37" s="267"/>
      <c r="XBT37" s="267"/>
      <c r="XBU37" s="267"/>
      <c r="XBV37" s="267"/>
      <c r="XBW37" s="267"/>
      <c r="XBX37" s="267"/>
      <c r="XBY37" s="267"/>
      <c r="XBZ37" s="267"/>
      <c r="XCA37" s="267"/>
      <c r="XCB37" s="267"/>
      <c r="XCC37" s="267"/>
      <c r="XCD37" s="267"/>
      <c r="XCE37" s="267"/>
      <c r="XCF37" s="267"/>
      <c r="XCG37" s="267"/>
      <c r="XCH37" s="267"/>
      <c r="XCI37" s="267"/>
      <c r="XCJ37" s="267"/>
      <c r="XCK37" s="267"/>
      <c r="XCL37" s="267"/>
      <c r="XCM37" s="267"/>
      <c r="XCN37" s="267"/>
      <c r="XCO37" s="267"/>
      <c r="XCP37" s="267"/>
      <c r="XCQ37" s="267"/>
      <c r="XCR37" s="267"/>
      <c r="XCS37" s="267"/>
      <c r="XCT37" s="267"/>
      <c r="XCU37" s="267"/>
      <c r="XCV37" s="267"/>
      <c r="XCW37" s="267"/>
      <c r="XCX37" s="267"/>
      <c r="XCY37" s="267"/>
      <c r="XCZ37" s="267"/>
      <c r="XDA37" s="267"/>
      <c r="XDB37" s="267"/>
      <c r="XDC37" s="267"/>
      <c r="XDD37" s="267"/>
      <c r="XDE37" s="267"/>
      <c r="XDF37" s="267"/>
      <c r="XDG37" s="267"/>
      <c r="XDH37" s="267"/>
      <c r="XDI37" s="267"/>
      <c r="XDJ37" s="267"/>
      <c r="XDK37" s="267"/>
      <c r="XDL37" s="267"/>
      <c r="XDM37" s="267"/>
      <c r="XDN37" s="267"/>
      <c r="XDO37" s="267"/>
      <c r="XDP37" s="267"/>
      <c r="XDQ37" s="267"/>
      <c r="XDR37" s="267"/>
      <c r="XDS37" s="267"/>
      <c r="XDT37" s="267"/>
      <c r="XDU37" s="267"/>
      <c r="XDV37" s="267"/>
      <c r="XDW37" s="267"/>
      <c r="XDX37" s="267"/>
      <c r="XDY37" s="267"/>
      <c r="XDZ37" s="267"/>
      <c r="XEA37" s="267"/>
      <c r="XEB37" s="267"/>
      <c r="XEC37" s="267"/>
      <c r="XED37" s="267"/>
      <c r="XEE37" s="267"/>
      <c r="XEF37" s="267"/>
      <c r="XEG37" s="267"/>
      <c r="XEH37" s="267"/>
      <c r="XEI37" s="267"/>
      <c r="XEJ37" s="267"/>
      <c r="XEK37" s="267"/>
      <c r="XEL37" s="267"/>
      <c r="XEM37" s="267"/>
      <c r="XEN37" s="267"/>
      <c r="XEO37" s="267"/>
      <c r="XEP37" s="267"/>
      <c r="XEQ37" s="267"/>
      <c r="XER37" s="267"/>
      <c r="XES37" s="267"/>
      <c r="XET37" s="267"/>
      <c r="XEU37" s="267"/>
      <c r="XEV37" s="267"/>
      <c r="XEW37" s="267"/>
      <c r="XEX37" s="267"/>
      <c r="XEY37" s="267"/>
      <c r="XEZ37" s="267"/>
      <c r="XFA37" s="267"/>
      <c r="XFB37" s="267"/>
      <c r="XFC37" s="267"/>
      <c r="XFD37" s="267"/>
    </row>
    <row r="38" spans="1:16384" s="4" customFormat="1" ht="12.75" x14ac:dyDescent="0.2">
      <c r="A38" s="55"/>
      <c r="K38" s="50"/>
    </row>
    <row r="39" spans="1:16384" customFormat="1" ht="68.25" customHeight="1" x14ac:dyDescent="0.25">
      <c r="A39" s="55" t="str">
        <f>'Customers Financials, Usages'!A63</f>
        <v>January, 2019</v>
      </c>
      <c r="B39" s="3" t="s">
        <v>15</v>
      </c>
      <c r="C39" s="3" t="s">
        <v>16</v>
      </c>
      <c r="D39" s="3" t="s">
        <v>104</v>
      </c>
      <c r="E39" s="3" t="s">
        <v>17</v>
      </c>
      <c r="F39" s="2" t="s">
        <v>18</v>
      </c>
      <c r="G39" s="2" t="s">
        <v>19</v>
      </c>
      <c r="H39" s="2" t="s">
        <v>20</v>
      </c>
      <c r="I39" s="2" t="s">
        <v>103</v>
      </c>
      <c r="J39" s="71"/>
      <c r="K39" s="49" t="s">
        <v>135</v>
      </c>
      <c r="L39" s="91" t="s">
        <v>136</v>
      </c>
      <c r="M39" s="98" t="s">
        <v>137</v>
      </c>
      <c r="N39" s="71"/>
      <c r="O39" s="271" t="s">
        <v>152</v>
      </c>
      <c r="P39" s="272"/>
      <c r="Q39" s="272"/>
      <c r="R39" s="273"/>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190</v>
      </c>
      <c r="D40" s="11"/>
      <c r="E40" s="161">
        <v>0</v>
      </c>
      <c r="F40" s="11">
        <v>11</v>
      </c>
      <c r="G40" s="11">
        <v>0</v>
      </c>
      <c r="H40" s="11">
        <v>0</v>
      </c>
      <c r="I40" s="11">
        <v>0</v>
      </c>
      <c r="J40" s="4"/>
      <c r="K40" s="11" t="s">
        <v>189</v>
      </c>
      <c r="L40" s="11" t="s">
        <v>189</v>
      </c>
      <c r="M40" s="11" t="s">
        <v>189</v>
      </c>
      <c r="N40" s="4"/>
      <c r="O40" s="11" t="s">
        <v>189</v>
      </c>
      <c r="P40" s="178"/>
      <c r="Q40" s="178"/>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190</v>
      </c>
      <c r="D41" s="11"/>
      <c r="E41" s="161" t="s">
        <v>228</v>
      </c>
      <c r="F41" s="11">
        <v>60</v>
      </c>
      <c r="G41" s="11">
        <v>0</v>
      </c>
      <c r="H41" s="11">
        <v>0</v>
      </c>
      <c r="I41" s="11">
        <v>0</v>
      </c>
      <c r="J41" s="4"/>
      <c r="K41" s="11" t="s">
        <v>189</v>
      </c>
      <c r="L41" s="11" t="s">
        <v>189</v>
      </c>
      <c r="M41" s="11" t="s">
        <v>189</v>
      </c>
      <c r="N41" s="4"/>
      <c r="O41" s="11" t="s">
        <v>189</v>
      </c>
      <c r="P41" s="178"/>
      <c r="Q41" s="178"/>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190</v>
      </c>
      <c r="D42" s="11"/>
      <c r="E42" s="161" t="s">
        <v>229</v>
      </c>
      <c r="F42" s="11">
        <v>8</v>
      </c>
      <c r="G42" s="11">
        <v>0</v>
      </c>
      <c r="H42" s="11">
        <v>0</v>
      </c>
      <c r="I42" s="11">
        <v>0</v>
      </c>
      <c r="J42" s="4"/>
      <c r="K42" s="11" t="s">
        <v>189</v>
      </c>
      <c r="L42" s="11" t="s">
        <v>189</v>
      </c>
      <c r="M42" s="11" t="s">
        <v>189</v>
      </c>
      <c r="N42" s="4"/>
      <c r="O42" s="11" t="s">
        <v>189</v>
      </c>
      <c r="P42" s="178"/>
      <c r="Q42" s="178"/>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190</v>
      </c>
      <c r="D43" s="11"/>
      <c r="E43" s="161" t="s">
        <v>230</v>
      </c>
      <c r="F43" s="11">
        <v>1</v>
      </c>
      <c r="G43" s="11">
        <v>0</v>
      </c>
      <c r="H43" s="11">
        <v>0</v>
      </c>
      <c r="I43" s="11">
        <v>0</v>
      </c>
      <c r="J43" s="4"/>
      <c r="K43" s="11" t="s">
        <v>189</v>
      </c>
      <c r="L43" s="11" t="s">
        <v>189</v>
      </c>
      <c r="M43" s="11" t="s">
        <v>189</v>
      </c>
      <c r="N43" s="4"/>
      <c r="O43" s="11" t="s">
        <v>189</v>
      </c>
      <c r="P43" s="178"/>
      <c r="Q43" s="178"/>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190</v>
      </c>
      <c r="D44" s="11"/>
      <c r="E44" s="161" t="s">
        <v>232</v>
      </c>
      <c r="F44" s="11">
        <v>18</v>
      </c>
      <c r="G44" s="11">
        <v>0</v>
      </c>
      <c r="H44" s="11">
        <v>0</v>
      </c>
      <c r="I44" s="11">
        <v>0</v>
      </c>
      <c r="J44" s="4"/>
      <c r="K44" s="11" t="s">
        <v>189</v>
      </c>
      <c r="L44" s="11" t="s">
        <v>189</v>
      </c>
      <c r="M44" s="11" t="s">
        <v>189</v>
      </c>
      <c r="N44" s="4"/>
      <c r="O44" s="11" t="s">
        <v>189</v>
      </c>
      <c r="P44" s="178"/>
      <c r="Q44" s="178"/>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190</v>
      </c>
      <c r="D45" s="11"/>
      <c r="E45" s="161" t="s">
        <v>233</v>
      </c>
      <c r="F45" s="11">
        <v>1104</v>
      </c>
      <c r="G45" s="11">
        <v>21</v>
      </c>
      <c r="H45" s="11">
        <v>19</v>
      </c>
      <c r="I45" s="11">
        <v>48</v>
      </c>
      <c r="J45" s="4"/>
      <c r="K45" s="11" t="s">
        <v>189</v>
      </c>
      <c r="L45" s="11" t="s">
        <v>189</v>
      </c>
      <c r="M45" s="11" t="s">
        <v>189</v>
      </c>
      <c r="N45" s="4"/>
      <c r="O45" s="11" t="s">
        <v>189</v>
      </c>
      <c r="P45" s="178"/>
      <c r="Q45" s="178"/>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190</v>
      </c>
      <c r="D46" s="11"/>
      <c r="E46" s="161" t="s">
        <v>234</v>
      </c>
      <c r="F46" s="11">
        <v>5</v>
      </c>
      <c r="G46" s="11">
        <v>0</v>
      </c>
      <c r="H46" s="11">
        <v>0</v>
      </c>
      <c r="I46" s="11">
        <v>0</v>
      </c>
      <c r="J46" s="4"/>
      <c r="K46" s="11" t="s">
        <v>189</v>
      </c>
      <c r="L46" s="11" t="s">
        <v>189</v>
      </c>
      <c r="M46" s="11" t="s">
        <v>189</v>
      </c>
      <c r="N46" s="4"/>
      <c r="O46" s="11" t="s">
        <v>189</v>
      </c>
      <c r="P46" s="178"/>
      <c r="Q46" s="178"/>
      <c r="R46" s="13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55"/>
      <c r="B47" s="11"/>
      <c r="C47" s="11"/>
      <c r="D47" s="11"/>
      <c r="E47" s="11"/>
      <c r="F47" s="225"/>
      <c r="G47" s="225"/>
      <c r="H47" s="225"/>
      <c r="I47" s="225"/>
      <c r="J47" s="4"/>
      <c r="K47" s="225"/>
      <c r="L47" s="225"/>
      <c r="M47" s="225"/>
      <c r="N47" s="4"/>
      <c r="O47" s="92"/>
      <c r="P47" s="179"/>
      <c r="Q47" s="179"/>
      <c r="R47" s="180"/>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ht="15.75" thickBot="1" x14ac:dyDescent="0.3">
      <c r="A48" s="55"/>
      <c r="B48" s="93" t="s">
        <v>124</v>
      </c>
      <c r="C48" s="94"/>
      <c r="D48" s="94"/>
      <c r="E48" s="94"/>
      <c r="F48" s="162">
        <f>SUM(F40:F46)</f>
        <v>1207</v>
      </c>
      <c r="G48" s="177">
        <f>SUM(G40:G47)</f>
        <v>21</v>
      </c>
      <c r="H48" s="177">
        <f>SUM(H40:H47)</f>
        <v>19</v>
      </c>
      <c r="I48" s="212">
        <f>IFERROR(AVERAGEIF(I40:I47,"&gt;0"),0)</f>
        <v>48</v>
      </c>
      <c r="J48" s="4"/>
      <c r="K48" s="95" t="s">
        <v>189</v>
      </c>
      <c r="L48" s="95" t="s">
        <v>189</v>
      </c>
      <c r="M48" s="95" t="s">
        <v>189</v>
      </c>
      <c r="N48" s="4"/>
      <c r="O48" s="177" t="s">
        <v>189</v>
      </c>
      <c r="P48" s="182"/>
      <c r="Q48" s="182"/>
      <c r="R48" s="183"/>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s="4" customFormat="1" ht="13.5" thickBot="1" x14ac:dyDescent="0.25">
      <c r="A49" s="55"/>
      <c r="K49" s="50"/>
    </row>
    <row r="50" spans="1:22" ht="63.75" x14ac:dyDescent="0.25">
      <c r="A50" s="55" t="str">
        <f>A16</f>
        <v>January, 2024</v>
      </c>
      <c r="B50" s="56" t="s">
        <v>142</v>
      </c>
      <c r="C50" s="56" t="s">
        <v>16</v>
      </c>
      <c r="D50" s="56" t="s">
        <v>104</v>
      </c>
      <c r="E50" s="56" t="s">
        <v>17</v>
      </c>
      <c r="F50" s="57" t="s">
        <v>18</v>
      </c>
      <c r="G50" s="57" t="s">
        <v>19</v>
      </c>
      <c r="H50" s="57" t="s">
        <v>20</v>
      </c>
      <c r="I50" s="57" t="s">
        <v>103</v>
      </c>
      <c r="J50" s="72"/>
      <c r="K50" s="57" t="s">
        <v>135</v>
      </c>
      <c r="L50" s="57" t="s">
        <v>136</v>
      </c>
      <c r="M50" s="57" t="s">
        <v>137</v>
      </c>
      <c r="N50" s="72"/>
      <c r="O50" s="274" t="s">
        <v>152</v>
      </c>
      <c r="P50" s="275"/>
      <c r="Q50" s="275"/>
      <c r="R50" s="275"/>
      <c r="U50" s="4"/>
      <c r="V50" s="4"/>
    </row>
    <row r="51" spans="1:22" x14ac:dyDescent="0.25">
      <c r="A51" s="55"/>
      <c r="B51" s="11"/>
      <c r="C51" s="11" t="s">
        <v>190</v>
      </c>
      <c r="D51" s="11"/>
      <c r="E51" s="161">
        <v>0</v>
      </c>
      <c r="F51" s="11">
        <v>0</v>
      </c>
      <c r="G51" s="11" t="s">
        <v>189</v>
      </c>
      <c r="H51" s="11" t="s">
        <v>189</v>
      </c>
      <c r="I51" s="11" t="s">
        <v>189</v>
      </c>
      <c r="K51" s="11" t="s">
        <v>189</v>
      </c>
      <c r="L51" s="11" t="s">
        <v>189</v>
      </c>
      <c r="M51" s="11" t="s">
        <v>189</v>
      </c>
      <c r="O51" s="11">
        <f>F51</f>
        <v>0</v>
      </c>
      <c r="P51" s="178"/>
      <c r="Q51" s="178"/>
      <c r="R51" s="138"/>
      <c r="U51" s="4"/>
      <c r="V51" s="4"/>
    </row>
    <row r="52" spans="1:22" x14ac:dyDescent="0.25">
      <c r="A52" s="55"/>
      <c r="B52" s="11"/>
      <c r="C52" s="11" t="s">
        <v>190</v>
      </c>
      <c r="D52" s="11"/>
      <c r="E52" s="11" t="s">
        <v>225</v>
      </c>
      <c r="F52" s="11">
        <v>0</v>
      </c>
      <c r="G52" s="11" t="s">
        <v>189</v>
      </c>
      <c r="H52" s="11" t="s">
        <v>189</v>
      </c>
      <c r="I52" s="11" t="s">
        <v>189</v>
      </c>
      <c r="K52" s="11" t="s">
        <v>189</v>
      </c>
      <c r="L52" s="11" t="s">
        <v>189</v>
      </c>
      <c r="M52" s="11" t="s">
        <v>189</v>
      </c>
      <c r="O52" s="11">
        <f t="shared" ref="O52:O55" si="6">F52</f>
        <v>0</v>
      </c>
      <c r="P52" s="170"/>
      <c r="Q52" s="170"/>
      <c r="R52" s="171"/>
      <c r="U52" s="4"/>
      <c r="V52" s="4"/>
    </row>
    <row r="53" spans="1:22" x14ac:dyDescent="0.25">
      <c r="A53" s="55"/>
      <c r="B53" s="11"/>
      <c r="C53" s="11" t="s">
        <v>190</v>
      </c>
      <c r="D53" s="11"/>
      <c r="E53" s="11" t="s">
        <v>228</v>
      </c>
      <c r="F53" s="11">
        <v>2</v>
      </c>
      <c r="G53" s="11" t="s">
        <v>189</v>
      </c>
      <c r="H53" s="11" t="s">
        <v>189</v>
      </c>
      <c r="I53" s="11" t="s">
        <v>189</v>
      </c>
      <c r="K53" s="11" t="s">
        <v>189</v>
      </c>
      <c r="L53" s="11" t="s">
        <v>189</v>
      </c>
      <c r="M53" s="11" t="s">
        <v>189</v>
      </c>
      <c r="O53" s="11">
        <f t="shared" ref="O53:O54" si="7">F53</f>
        <v>2</v>
      </c>
      <c r="P53" s="170"/>
      <c r="Q53" s="170"/>
      <c r="R53" s="171"/>
      <c r="U53" s="4"/>
      <c r="V53" s="4"/>
    </row>
    <row r="54" spans="1:22" x14ac:dyDescent="0.25">
      <c r="A54" s="55"/>
      <c r="B54" s="11"/>
      <c r="C54" s="11" t="s">
        <v>190</v>
      </c>
      <c r="D54" s="11"/>
      <c r="E54" s="11" t="s">
        <v>229</v>
      </c>
      <c r="F54" s="11">
        <v>0</v>
      </c>
      <c r="G54" s="11" t="s">
        <v>189</v>
      </c>
      <c r="H54" s="11" t="s">
        <v>189</v>
      </c>
      <c r="I54" s="11" t="s">
        <v>189</v>
      </c>
      <c r="K54" s="11" t="s">
        <v>189</v>
      </c>
      <c r="L54" s="11" t="s">
        <v>189</v>
      </c>
      <c r="M54" s="11" t="s">
        <v>189</v>
      </c>
      <c r="O54" s="11">
        <f t="shared" si="7"/>
        <v>0</v>
      </c>
      <c r="P54" s="170"/>
      <c r="Q54" s="170"/>
      <c r="R54" s="171"/>
      <c r="U54" s="4"/>
      <c r="V54" s="4"/>
    </row>
    <row r="55" spans="1:22" x14ac:dyDescent="0.25">
      <c r="A55" s="55"/>
      <c r="B55" s="11"/>
      <c r="C55" s="11" t="s">
        <v>190</v>
      </c>
      <c r="D55" s="11"/>
      <c r="E55" s="11" t="s">
        <v>230</v>
      </c>
      <c r="F55" s="11">
        <v>0</v>
      </c>
      <c r="G55" s="11" t="s">
        <v>189</v>
      </c>
      <c r="H55" s="11" t="s">
        <v>189</v>
      </c>
      <c r="I55" s="11" t="s">
        <v>189</v>
      </c>
      <c r="K55" s="11" t="s">
        <v>189</v>
      </c>
      <c r="L55" s="11" t="s">
        <v>189</v>
      </c>
      <c r="M55" s="11" t="s">
        <v>189</v>
      </c>
      <c r="O55" s="11">
        <f t="shared" si="6"/>
        <v>0</v>
      </c>
      <c r="P55" s="170"/>
      <c r="Q55" s="170"/>
      <c r="R55" s="171"/>
      <c r="U55" s="4"/>
      <c r="V55" s="4"/>
    </row>
    <row r="56" spans="1:22" x14ac:dyDescent="0.25">
      <c r="A56" s="55"/>
      <c r="B56" s="11"/>
      <c r="C56" s="11" t="s">
        <v>190</v>
      </c>
      <c r="D56" s="11"/>
      <c r="E56" s="11" t="s">
        <v>232</v>
      </c>
      <c r="F56" s="11">
        <v>1</v>
      </c>
      <c r="G56" s="11" t="s">
        <v>189</v>
      </c>
      <c r="H56" s="11" t="s">
        <v>189</v>
      </c>
      <c r="I56" s="11" t="s">
        <v>189</v>
      </c>
      <c r="K56" s="11" t="s">
        <v>189</v>
      </c>
      <c r="L56" s="11" t="s">
        <v>189</v>
      </c>
      <c r="M56" s="11" t="s">
        <v>189</v>
      </c>
      <c r="O56" s="11">
        <f t="shared" ref="O56" si="8">F56</f>
        <v>1</v>
      </c>
      <c r="P56" s="170"/>
      <c r="Q56" s="170"/>
      <c r="R56" s="171"/>
      <c r="U56" s="4"/>
      <c r="V56" s="4"/>
    </row>
    <row r="57" spans="1:22" x14ac:dyDescent="0.25">
      <c r="A57" s="55"/>
      <c r="B57" s="11"/>
      <c r="C57" s="11" t="s">
        <v>190</v>
      </c>
      <c r="D57" s="11"/>
      <c r="E57" s="11" t="s">
        <v>233</v>
      </c>
      <c r="F57" s="11">
        <v>38</v>
      </c>
      <c r="G57" s="11" t="s">
        <v>189</v>
      </c>
      <c r="H57" s="11" t="s">
        <v>189</v>
      </c>
      <c r="I57" s="11" t="s">
        <v>189</v>
      </c>
      <c r="K57" s="11" t="s">
        <v>189</v>
      </c>
      <c r="L57" s="11" t="s">
        <v>189</v>
      </c>
      <c r="M57" s="11" t="s">
        <v>189</v>
      </c>
      <c r="O57" s="11">
        <f t="shared" ref="O57" si="9">F57</f>
        <v>38</v>
      </c>
      <c r="P57" s="170"/>
      <c r="Q57" s="170"/>
      <c r="R57" s="171"/>
      <c r="U57" s="4"/>
      <c r="V57" s="4"/>
    </row>
    <row r="58" spans="1:22" x14ac:dyDescent="0.25">
      <c r="A58" s="55"/>
      <c r="B58" s="11"/>
      <c r="C58" s="11" t="s">
        <v>190</v>
      </c>
      <c r="D58" s="11"/>
      <c r="E58" s="11" t="s">
        <v>234</v>
      </c>
      <c r="F58" s="11">
        <v>1</v>
      </c>
      <c r="G58" s="11" t="s">
        <v>189</v>
      </c>
      <c r="H58" s="11" t="s">
        <v>189</v>
      </c>
      <c r="I58" s="11" t="s">
        <v>189</v>
      </c>
      <c r="K58" s="11" t="s">
        <v>189</v>
      </c>
      <c r="L58" s="11" t="s">
        <v>189</v>
      </c>
      <c r="M58" s="11" t="s">
        <v>189</v>
      </c>
      <c r="O58" s="11">
        <f t="shared" ref="O58" si="10">F58</f>
        <v>1</v>
      </c>
      <c r="P58" s="170"/>
      <c r="Q58" s="170"/>
      <c r="R58" s="171"/>
      <c r="U58" s="4"/>
      <c r="V58" s="4"/>
    </row>
    <row r="59" spans="1:22" ht="15.75" thickBot="1" x14ac:dyDescent="0.3">
      <c r="A59" s="55"/>
      <c r="B59" s="92"/>
      <c r="C59" s="92"/>
      <c r="D59" s="92"/>
      <c r="E59" s="92"/>
      <c r="F59" s="92"/>
      <c r="G59" s="92"/>
      <c r="H59" s="92"/>
      <c r="I59" s="92"/>
      <c r="K59" s="92"/>
      <c r="L59" s="92"/>
      <c r="M59" s="92"/>
      <c r="O59" s="92"/>
      <c r="P59" s="179"/>
      <c r="Q59" s="179"/>
      <c r="R59" s="180"/>
      <c r="U59" s="4"/>
      <c r="V59" s="4"/>
    </row>
    <row r="60" spans="1:22" ht="15.75" thickBot="1" x14ac:dyDescent="0.3">
      <c r="A60" s="55"/>
      <c r="B60" s="93" t="s">
        <v>124</v>
      </c>
      <c r="C60" s="94"/>
      <c r="D60" s="94"/>
      <c r="E60" s="94"/>
      <c r="F60" s="177">
        <f>SUM(F51:F59)</f>
        <v>42</v>
      </c>
      <c r="G60" s="95" t="s">
        <v>189</v>
      </c>
      <c r="H60" s="95" t="s">
        <v>189</v>
      </c>
      <c r="I60" s="99" t="s">
        <v>189</v>
      </c>
      <c r="K60" s="95" t="s">
        <v>189</v>
      </c>
      <c r="L60" s="95" t="s">
        <v>189</v>
      </c>
      <c r="M60" s="95" t="s">
        <v>189</v>
      </c>
      <c r="O60" s="162">
        <f>SUM(O51:O59)</f>
        <v>42</v>
      </c>
      <c r="P60" s="182"/>
      <c r="Q60" s="182"/>
      <c r="R60" s="183"/>
      <c r="U60" s="4"/>
      <c r="V60" s="4"/>
    </row>
    <row r="61" spans="1:22" s="4" customFormat="1" ht="12.75" x14ac:dyDescent="0.2">
      <c r="A61" s="55"/>
      <c r="K61" s="50"/>
    </row>
    <row r="62" spans="1:22" ht="63.75" x14ac:dyDescent="0.25">
      <c r="A62" s="55" t="str">
        <f>A28</f>
        <v>January, 2023</v>
      </c>
      <c r="B62" s="56" t="s">
        <v>142</v>
      </c>
      <c r="C62" s="56" t="s">
        <v>16</v>
      </c>
      <c r="D62" s="56" t="s">
        <v>104</v>
      </c>
      <c r="E62" s="56" t="s">
        <v>17</v>
      </c>
      <c r="F62" s="57" t="s">
        <v>18</v>
      </c>
      <c r="G62" s="57" t="s">
        <v>19</v>
      </c>
      <c r="H62" s="57" t="s">
        <v>20</v>
      </c>
      <c r="I62" s="57" t="s">
        <v>103</v>
      </c>
      <c r="J62" s="72"/>
      <c r="K62" s="57" t="s">
        <v>135</v>
      </c>
      <c r="L62" s="57" t="s">
        <v>136</v>
      </c>
      <c r="M62" s="57" t="s">
        <v>137</v>
      </c>
      <c r="N62" s="72"/>
      <c r="O62" s="268" t="s">
        <v>152</v>
      </c>
      <c r="P62" s="269"/>
      <c r="Q62" s="269"/>
      <c r="R62" s="270"/>
      <c r="U62" s="4"/>
      <c r="V62" s="4"/>
    </row>
    <row r="63" spans="1:22" x14ac:dyDescent="0.25">
      <c r="A63" s="55"/>
      <c r="B63" s="11"/>
      <c r="C63" s="11" t="s">
        <v>190</v>
      </c>
      <c r="D63" s="11"/>
      <c r="E63" s="161">
        <v>0</v>
      </c>
      <c r="F63" s="11">
        <v>0</v>
      </c>
      <c r="G63" s="11" t="s">
        <v>189</v>
      </c>
      <c r="H63" s="11" t="s">
        <v>189</v>
      </c>
      <c r="I63" s="11" t="s">
        <v>189</v>
      </c>
      <c r="K63" s="11" t="s">
        <v>189</v>
      </c>
      <c r="L63" s="11" t="s">
        <v>189</v>
      </c>
      <c r="M63" s="11" t="s">
        <v>189</v>
      </c>
      <c r="O63" s="11">
        <f>F63</f>
        <v>0</v>
      </c>
      <c r="P63" s="178"/>
      <c r="Q63" s="178"/>
      <c r="R63" s="138"/>
      <c r="U63" s="4"/>
      <c r="V63" s="4"/>
    </row>
    <row r="64" spans="1:22" x14ac:dyDescent="0.25">
      <c r="A64" s="55"/>
      <c r="B64" s="11"/>
      <c r="C64" s="11" t="s">
        <v>190</v>
      </c>
      <c r="D64" s="11"/>
      <c r="E64" s="161" t="s">
        <v>226</v>
      </c>
      <c r="F64" s="11">
        <v>1</v>
      </c>
      <c r="G64" s="11" t="s">
        <v>189</v>
      </c>
      <c r="H64" s="11" t="s">
        <v>189</v>
      </c>
      <c r="I64" s="11" t="s">
        <v>189</v>
      </c>
      <c r="K64" s="11" t="s">
        <v>189</v>
      </c>
      <c r="L64" s="11" t="s">
        <v>189</v>
      </c>
      <c r="M64" s="11" t="s">
        <v>189</v>
      </c>
      <c r="O64" s="11">
        <f t="shared" ref="O64:O69" si="11">F64</f>
        <v>1</v>
      </c>
      <c r="P64" s="178"/>
      <c r="Q64" s="178"/>
      <c r="R64" s="138"/>
      <c r="U64" s="4"/>
      <c r="V64" s="4"/>
    </row>
    <row r="65" spans="1:22" x14ac:dyDescent="0.25">
      <c r="A65" s="55"/>
      <c r="B65" s="11"/>
      <c r="C65" s="11" t="s">
        <v>190</v>
      </c>
      <c r="D65" s="11"/>
      <c r="E65" s="161" t="s">
        <v>228</v>
      </c>
      <c r="F65" s="11">
        <v>0</v>
      </c>
      <c r="G65" s="11" t="s">
        <v>189</v>
      </c>
      <c r="H65" s="11" t="s">
        <v>189</v>
      </c>
      <c r="I65" s="11" t="s">
        <v>189</v>
      </c>
      <c r="K65" s="11" t="s">
        <v>189</v>
      </c>
      <c r="L65" s="11" t="s">
        <v>189</v>
      </c>
      <c r="M65" s="11" t="s">
        <v>189</v>
      </c>
      <c r="O65" s="11">
        <f t="shared" ref="O65" si="12">F65</f>
        <v>0</v>
      </c>
      <c r="P65" s="178"/>
      <c r="Q65" s="178"/>
      <c r="R65" s="138"/>
      <c r="U65" s="4"/>
      <c r="V65" s="4"/>
    </row>
    <row r="66" spans="1:22" x14ac:dyDescent="0.25">
      <c r="A66" s="55"/>
      <c r="B66" s="11"/>
      <c r="C66" s="11" t="s">
        <v>190</v>
      </c>
      <c r="D66" s="11"/>
      <c r="E66" s="161" t="s">
        <v>229</v>
      </c>
      <c r="F66" s="11">
        <v>1</v>
      </c>
      <c r="G66" s="11" t="s">
        <v>189</v>
      </c>
      <c r="H66" s="11" t="s">
        <v>189</v>
      </c>
      <c r="I66" s="11" t="s">
        <v>189</v>
      </c>
      <c r="K66" s="11" t="s">
        <v>189</v>
      </c>
      <c r="L66" s="11" t="s">
        <v>189</v>
      </c>
      <c r="M66" s="11" t="s">
        <v>189</v>
      </c>
      <c r="O66" s="11">
        <f t="shared" si="11"/>
        <v>1</v>
      </c>
      <c r="P66" s="178"/>
      <c r="Q66" s="178"/>
      <c r="R66" s="138"/>
      <c r="U66" s="4"/>
      <c r="V66" s="4"/>
    </row>
    <row r="67" spans="1:22" x14ac:dyDescent="0.25">
      <c r="A67" s="55"/>
      <c r="B67" s="11"/>
      <c r="C67" s="11" t="s">
        <v>190</v>
      </c>
      <c r="D67" s="11"/>
      <c r="E67" s="161" t="s">
        <v>232</v>
      </c>
      <c r="F67" s="11">
        <v>0</v>
      </c>
      <c r="G67" s="11" t="s">
        <v>189</v>
      </c>
      <c r="H67" s="11" t="s">
        <v>189</v>
      </c>
      <c r="I67" s="11" t="s">
        <v>189</v>
      </c>
      <c r="K67" s="11" t="s">
        <v>189</v>
      </c>
      <c r="L67" s="11" t="s">
        <v>189</v>
      </c>
      <c r="M67" s="11" t="s">
        <v>189</v>
      </c>
      <c r="O67" s="11">
        <f t="shared" si="11"/>
        <v>0</v>
      </c>
      <c r="P67" s="178"/>
      <c r="Q67" s="178"/>
      <c r="R67" s="138"/>
      <c r="U67" s="4"/>
      <c r="V67" s="4"/>
    </row>
    <row r="68" spans="1:22" x14ac:dyDescent="0.25">
      <c r="A68" s="55"/>
      <c r="B68" s="11"/>
      <c r="C68" s="11" t="s">
        <v>190</v>
      </c>
      <c r="D68" s="11"/>
      <c r="E68" s="161" t="s">
        <v>233</v>
      </c>
      <c r="F68" s="11">
        <v>23</v>
      </c>
      <c r="G68" s="11" t="s">
        <v>189</v>
      </c>
      <c r="H68" s="11" t="s">
        <v>189</v>
      </c>
      <c r="I68" s="11" t="s">
        <v>189</v>
      </c>
      <c r="K68" s="11" t="s">
        <v>189</v>
      </c>
      <c r="L68" s="11" t="s">
        <v>189</v>
      </c>
      <c r="M68" s="11" t="s">
        <v>189</v>
      </c>
      <c r="O68" s="11">
        <f t="shared" si="11"/>
        <v>23</v>
      </c>
      <c r="P68" s="178"/>
      <c r="Q68" s="178"/>
      <c r="R68" s="138"/>
      <c r="U68" s="4"/>
      <c r="V68" s="4"/>
    </row>
    <row r="69" spans="1:22" x14ac:dyDescent="0.25">
      <c r="A69" s="55"/>
      <c r="B69" s="11"/>
      <c r="C69" s="11" t="s">
        <v>190</v>
      </c>
      <c r="D69" s="11"/>
      <c r="E69" s="161" t="s">
        <v>234</v>
      </c>
      <c r="F69" s="11">
        <v>0</v>
      </c>
      <c r="G69" s="11" t="s">
        <v>189</v>
      </c>
      <c r="H69" s="11" t="s">
        <v>189</v>
      </c>
      <c r="I69" s="11" t="s">
        <v>189</v>
      </c>
      <c r="K69" s="11" t="s">
        <v>189</v>
      </c>
      <c r="L69" s="11" t="s">
        <v>189</v>
      </c>
      <c r="M69" s="11" t="s">
        <v>189</v>
      </c>
      <c r="O69" s="11">
        <f t="shared" si="11"/>
        <v>0</v>
      </c>
      <c r="P69" s="178"/>
      <c r="Q69" s="178"/>
      <c r="R69" s="138"/>
      <c r="U69" s="4"/>
      <c r="V69" s="4"/>
    </row>
    <row r="70" spans="1:22" ht="15.75" thickBot="1" x14ac:dyDescent="0.3">
      <c r="A70" s="55"/>
      <c r="B70" s="92"/>
      <c r="C70" s="92"/>
      <c r="D70" s="92"/>
      <c r="E70" s="92"/>
      <c r="F70" s="92"/>
      <c r="G70" s="92"/>
      <c r="H70" s="92"/>
      <c r="I70" s="92"/>
      <c r="K70" s="92"/>
      <c r="L70" s="92"/>
      <c r="M70" s="92"/>
      <c r="O70" s="92"/>
      <c r="P70" s="179"/>
      <c r="Q70" s="179"/>
      <c r="R70" s="180"/>
      <c r="U70" s="4"/>
      <c r="V70" s="4"/>
    </row>
    <row r="71" spans="1:22" ht="15.75" thickBot="1" x14ac:dyDescent="0.3">
      <c r="A71" s="55"/>
      <c r="B71" s="93" t="s">
        <v>124</v>
      </c>
      <c r="C71" s="94"/>
      <c r="D71" s="94"/>
      <c r="E71" s="94"/>
      <c r="F71" s="177">
        <f>SUM(F63:F70)</f>
        <v>25</v>
      </c>
      <c r="G71" s="95" t="s">
        <v>189</v>
      </c>
      <c r="H71" s="95" t="s">
        <v>189</v>
      </c>
      <c r="I71" s="99" t="s">
        <v>189</v>
      </c>
      <c r="K71" s="95" t="s">
        <v>189</v>
      </c>
      <c r="L71" s="95" t="s">
        <v>189</v>
      </c>
      <c r="M71" s="95" t="s">
        <v>189</v>
      </c>
      <c r="O71" s="162">
        <f>SUM(O63:O70)</f>
        <v>25</v>
      </c>
      <c r="P71" s="182"/>
      <c r="Q71" s="182"/>
      <c r="R71" s="183"/>
      <c r="U71" s="4"/>
      <c r="V71" s="4"/>
    </row>
    <row r="72" spans="1:22" s="4" customFormat="1" ht="12.75" x14ac:dyDescent="0.2">
      <c r="A72" s="55"/>
      <c r="K72" s="50"/>
    </row>
    <row r="73" spans="1:22" ht="63.75" x14ac:dyDescent="0.25">
      <c r="A73" s="55" t="str">
        <f>A39</f>
        <v>January, 2019</v>
      </c>
      <c r="B73" s="56" t="s">
        <v>142</v>
      </c>
      <c r="C73" s="56" t="s">
        <v>16</v>
      </c>
      <c r="D73" s="56" t="s">
        <v>104</v>
      </c>
      <c r="E73" s="56" t="s">
        <v>17</v>
      </c>
      <c r="F73" s="57" t="s">
        <v>18</v>
      </c>
      <c r="G73" s="57" t="s">
        <v>19</v>
      </c>
      <c r="H73" s="57" t="s">
        <v>20</v>
      </c>
      <c r="I73" s="57" t="s">
        <v>103</v>
      </c>
      <c r="J73" s="72"/>
      <c r="K73" s="57" t="s">
        <v>135</v>
      </c>
      <c r="L73" s="57" t="s">
        <v>136</v>
      </c>
      <c r="M73" s="57" t="s">
        <v>137</v>
      </c>
      <c r="N73" s="72"/>
      <c r="O73" s="268" t="s">
        <v>152</v>
      </c>
      <c r="P73" s="269"/>
      <c r="Q73" s="269"/>
      <c r="R73" s="270"/>
      <c r="U73" s="4"/>
      <c r="V73" s="4"/>
    </row>
    <row r="74" spans="1:22" x14ac:dyDescent="0.25">
      <c r="A74" s="55"/>
      <c r="B74" s="11"/>
      <c r="C74" s="11" t="s">
        <v>190</v>
      </c>
      <c r="D74" s="11"/>
      <c r="E74" s="161">
        <v>0</v>
      </c>
      <c r="F74" s="11">
        <v>0</v>
      </c>
      <c r="G74" s="11">
        <v>0</v>
      </c>
      <c r="H74" s="11">
        <v>0</v>
      </c>
      <c r="I74" s="11">
        <v>0</v>
      </c>
      <c r="K74" s="11" t="s">
        <v>189</v>
      </c>
      <c r="L74" s="11" t="s">
        <v>189</v>
      </c>
      <c r="M74" s="11" t="s">
        <v>189</v>
      </c>
      <c r="O74" s="11" t="s">
        <v>189</v>
      </c>
      <c r="P74" s="178"/>
      <c r="Q74" s="178"/>
      <c r="R74" s="138"/>
      <c r="U74" s="4"/>
      <c r="V74" s="4"/>
    </row>
    <row r="75" spans="1:22" x14ac:dyDescent="0.25">
      <c r="A75" s="55"/>
      <c r="B75" s="11"/>
      <c r="C75" s="11" t="s">
        <v>190</v>
      </c>
      <c r="D75" s="11"/>
      <c r="E75" s="161" t="s">
        <v>228</v>
      </c>
      <c r="F75" s="11">
        <v>0</v>
      </c>
      <c r="G75" s="11">
        <v>0</v>
      </c>
      <c r="H75" s="11">
        <v>0</v>
      </c>
      <c r="I75" s="11">
        <v>0</v>
      </c>
      <c r="K75" s="11" t="s">
        <v>189</v>
      </c>
      <c r="L75" s="11" t="s">
        <v>189</v>
      </c>
      <c r="M75" s="11" t="s">
        <v>189</v>
      </c>
      <c r="O75" s="11" t="s">
        <v>189</v>
      </c>
      <c r="P75" s="178"/>
      <c r="Q75" s="178"/>
      <c r="R75" s="138"/>
      <c r="U75" s="4"/>
      <c r="V75" s="4"/>
    </row>
    <row r="76" spans="1:22" x14ac:dyDescent="0.25">
      <c r="A76" s="55"/>
      <c r="B76" s="11"/>
      <c r="C76" s="11" t="s">
        <v>190</v>
      </c>
      <c r="D76" s="11"/>
      <c r="E76" s="161" t="s">
        <v>229</v>
      </c>
      <c r="F76" s="11">
        <v>0</v>
      </c>
      <c r="G76" s="11">
        <v>0</v>
      </c>
      <c r="H76" s="11">
        <v>0</v>
      </c>
      <c r="I76" s="11">
        <v>0</v>
      </c>
      <c r="K76" s="11" t="s">
        <v>189</v>
      </c>
      <c r="L76" s="11" t="s">
        <v>189</v>
      </c>
      <c r="M76" s="11" t="s">
        <v>189</v>
      </c>
      <c r="O76" s="11" t="s">
        <v>189</v>
      </c>
      <c r="P76" s="178"/>
      <c r="Q76" s="178"/>
      <c r="R76" s="138"/>
      <c r="U76" s="4"/>
      <c r="V76" s="4"/>
    </row>
    <row r="77" spans="1:22" x14ac:dyDescent="0.25">
      <c r="A77" s="55"/>
      <c r="B77" s="11"/>
      <c r="C77" s="11" t="s">
        <v>190</v>
      </c>
      <c r="D77" s="11"/>
      <c r="E77" s="161" t="s">
        <v>230</v>
      </c>
      <c r="F77" s="11">
        <v>0</v>
      </c>
      <c r="G77" s="11">
        <v>0</v>
      </c>
      <c r="H77" s="11">
        <v>0</v>
      </c>
      <c r="I77" s="11">
        <v>0</v>
      </c>
      <c r="K77" s="11" t="s">
        <v>189</v>
      </c>
      <c r="L77" s="11" t="s">
        <v>189</v>
      </c>
      <c r="M77" s="11" t="s">
        <v>189</v>
      </c>
      <c r="O77" s="11" t="s">
        <v>189</v>
      </c>
      <c r="P77" s="178"/>
      <c r="Q77" s="178"/>
      <c r="R77" s="138"/>
      <c r="U77" s="4"/>
      <c r="V77" s="4"/>
    </row>
    <row r="78" spans="1:22" x14ac:dyDescent="0.25">
      <c r="A78" s="55"/>
      <c r="B78" s="11"/>
      <c r="C78" s="11" t="s">
        <v>190</v>
      </c>
      <c r="D78" s="11"/>
      <c r="E78" s="161" t="s">
        <v>232</v>
      </c>
      <c r="F78" s="11">
        <v>0</v>
      </c>
      <c r="G78" s="11">
        <v>0</v>
      </c>
      <c r="H78" s="11">
        <v>0</v>
      </c>
      <c r="I78" s="11">
        <v>0</v>
      </c>
      <c r="K78" s="11" t="s">
        <v>189</v>
      </c>
      <c r="L78" s="11" t="s">
        <v>189</v>
      </c>
      <c r="M78" s="11" t="s">
        <v>189</v>
      </c>
      <c r="O78" s="11" t="s">
        <v>189</v>
      </c>
      <c r="P78" s="178"/>
      <c r="Q78" s="178"/>
      <c r="R78" s="138"/>
      <c r="U78" s="4"/>
      <c r="V78" s="4"/>
    </row>
    <row r="79" spans="1:22" x14ac:dyDescent="0.25">
      <c r="A79" s="55"/>
      <c r="B79" s="11"/>
      <c r="C79" s="11" t="s">
        <v>190</v>
      </c>
      <c r="D79" s="11"/>
      <c r="E79" s="161" t="s">
        <v>233</v>
      </c>
      <c r="F79" s="11">
        <v>35</v>
      </c>
      <c r="G79" s="11">
        <v>0</v>
      </c>
      <c r="H79" s="11">
        <v>0</v>
      </c>
      <c r="I79" s="11">
        <v>0</v>
      </c>
      <c r="K79" s="11" t="s">
        <v>189</v>
      </c>
      <c r="L79" s="11" t="s">
        <v>189</v>
      </c>
      <c r="M79" s="11" t="s">
        <v>189</v>
      </c>
      <c r="O79" s="11" t="s">
        <v>189</v>
      </c>
      <c r="P79" s="178"/>
      <c r="Q79" s="178"/>
      <c r="R79" s="138"/>
      <c r="U79" s="4"/>
      <c r="V79" s="4"/>
    </row>
    <row r="80" spans="1:22" x14ac:dyDescent="0.25">
      <c r="A80" s="55"/>
      <c r="B80" s="11"/>
      <c r="C80" s="11" t="s">
        <v>190</v>
      </c>
      <c r="D80" s="11"/>
      <c r="E80" s="161" t="s">
        <v>234</v>
      </c>
      <c r="F80" s="11">
        <v>0</v>
      </c>
      <c r="G80" s="11">
        <v>0</v>
      </c>
      <c r="H80" s="11">
        <v>0</v>
      </c>
      <c r="I80" s="11">
        <v>0</v>
      </c>
      <c r="K80" s="11" t="s">
        <v>189</v>
      </c>
      <c r="L80" s="11" t="s">
        <v>189</v>
      </c>
      <c r="M80" s="11" t="s">
        <v>189</v>
      </c>
      <c r="O80" s="11" t="s">
        <v>189</v>
      </c>
      <c r="P80" s="178"/>
      <c r="Q80" s="178"/>
      <c r="R80" s="138"/>
      <c r="U80" s="4"/>
      <c r="V80" s="4"/>
    </row>
    <row r="81" spans="1:22" ht="15.75" thickBot="1" x14ac:dyDescent="0.3">
      <c r="A81" s="55"/>
      <c r="B81" s="92"/>
      <c r="C81" s="92"/>
      <c r="D81" s="92"/>
      <c r="E81" s="92"/>
      <c r="F81" s="92"/>
      <c r="G81" s="92"/>
      <c r="H81" s="92"/>
      <c r="I81" s="92"/>
      <c r="K81" s="92"/>
      <c r="L81" s="92"/>
      <c r="M81" s="92"/>
      <c r="O81" s="92"/>
      <c r="P81" s="179"/>
      <c r="Q81" s="179"/>
      <c r="R81" s="180"/>
      <c r="U81" s="4"/>
      <c r="V81" s="4"/>
    </row>
    <row r="82" spans="1:22" ht="15.75" thickBot="1" x14ac:dyDescent="0.3">
      <c r="A82" s="55"/>
      <c r="B82" s="93" t="s">
        <v>124</v>
      </c>
      <c r="C82" s="94"/>
      <c r="D82" s="94"/>
      <c r="E82" s="94"/>
      <c r="F82" s="177">
        <f>SUM(F74:F81)</f>
        <v>35</v>
      </c>
      <c r="G82" s="177">
        <f>SUM(G74:G81)</f>
        <v>0</v>
      </c>
      <c r="H82" s="177">
        <f>SUM(H74:H81)</f>
        <v>0</v>
      </c>
      <c r="I82" s="212">
        <f>IFERROR(AVERAGEIF(I74:I81,"&gt;0"),0)</f>
        <v>0</v>
      </c>
      <c r="K82" s="97" t="s">
        <v>189</v>
      </c>
      <c r="L82" s="95" t="s">
        <v>189</v>
      </c>
      <c r="M82" s="96" t="s">
        <v>189</v>
      </c>
      <c r="O82" s="177" t="s">
        <v>189</v>
      </c>
      <c r="P82" s="182"/>
      <c r="Q82" s="182"/>
      <c r="R82" s="183"/>
      <c r="U82" s="4"/>
      <c r="V82" s="4"/>
    </row>
    <row r="83" spans="1:22" s="4" customFormat="1" ht="12.75" x14ac:dyDescent="0.2">
      <c r="A83" s="55"/>
    </row>
    <row r="84" spans="1:22" s="4" customFormat="1" ht="12.75" x14ac:dyDescent="0.2"/>
    <row r="85" spans="1:22" s="4" customFormat="1" ht="12.75" hidden="1" x14ac:dyDescent="0.2">
      <c r="K85" s="50"/>
      <c r="O85" s="50"/>
    </row>
    <row r="86" spans="1:22" s="4" customFormat="1" ht="12.75" hidden="1" x14ac:dyDescent="0.2">
      <c r="K86" s="50"/>
      <c r="O86" s="50"/>
    </row>
    <row r="87" spans="1:22" s="4" customFormat="1" ht="12.75" hidden="1" x14ac:dyDescent="0.2">
      <c r="K87" s="50"/>
      <c r="O87" s="50"/>
    </row>
    <row r="88" spans="1:22" s="4" customFormat="1" ht="12.75" hidden="1" x14ac:dyDescent="0.2">
      <c r="K88" s="50"/>
      <c r="O88" s="50"/>
    </row>
    <row r="89" spans="1:22" s="4" customFormat="1" ht="12.75" hidden="1" x14ac:dyDescent="0.2">
      <c r="K89" s="50"/>
      <c r="O89" s="50"/>
    </row>
    <row r="90" spans="1:22" x14ac:dyDescent="0.25"/>
    <row r="91" spans="1:22" x14ac:dyDescent="0.25"/>
    <row r="92" spans="1:22" x14ac:dyDescent="0.25"/>
    <row r="93" spans="1:22" x14ac:dyDescent="0.25"/>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sheetData>
  <mergeCells count="12285">
    <mergeCell ref="K2:L5"/>
    <mergeCell ref="O16:R16"/>
    <mergeCell ref="O2:Q6"/>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O28:R28"/>
    <mergeCell ref="O8:R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XEM29:XEP29"/>
    <mergeCell ref="XEQ29:XET29"/>
    <mergeCell ref="XEU29:XEX29"/>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LW36:LZ36"/>
    <mergeCell ref="MA36:MD36"/>
    <mergeCell ref="ME36:MH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RS36:RV36"/>
    <mergeCell ref="RW36:RZ36"/>
    <mergeCell ref="SA36:SD36"/>
    <mergeCell ref="SE36:SH36"/>
    <mergeCell ref="SI36:SL36"/>
    <mergeCell ref="QY36:RB36"/>
    <mergeCell ref="RC36:RF36"/>
    <mergeCell ref="RG36:RJ36"/>
    <mergeCell ref="RK36:RN36"/>
    <mergeCell ref="RO36:R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S36:V36"/>
    <mergeCell ref="W36:Z36"/>
    <mergeCell ref="AA36:AD36"/>
    <mergeCell ref="AE36:AH36"/>
    <mergeCell ref="AI36:AL36"/>
    <mergeCell ref="AM36:AP36"/>
    <mergeCell ref="AQ36:AT36"/>
    <mergeCell ref="AU36:AX36"/>
    <mergeCell ref="AY36:BB36"/>
    <mergeCell ref="BC36:BF36"/>
    <mergeCell ref="BG36:BJ36"/>
    <mergeCell ref="BK36:BN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GY36:HB36"/>
    <mergeCell ref="HC36:HF36"/>
    <mergeCell ref="HG36:HJ36"/>
    <mergeCell ref="HK36:HN36"/>
    <mergeCell ref="HO36:HR36"/>
    <mergeCell ref="GE36:GH36"/>
    <mergeCell ref="GI36:GL36"/>
    <mergeCell ref="GM36:GP36"/>
    <mergeCell ref="GQ36:GT36"/>
    <mergeCell ref="GU36:GX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WA36:WWD36"/>
    <mergeCell ref="WWE36:WWH36"/>
    <mergeCell ref="WWI36:WWL36"/>
    <mergeCell ref="WWM36:WWP36"/>
    <mergeCell ref="EY37:FB37"/>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AI37:AL37"/>
    <mergeCell ref="AM37:AP37"/>
    <mergeCell ref="AQ37:AT37"/>
    <mergeCell ref="AU37:AX37"/>
    <mergeCell ref="AY37:BB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FS37:FV37"/>
    <mergeCell ref="FW37:FZ37"/>
    <mergeCell ref="GA37:GD37"/>
    <mergeCell ref="GE37:GH37"/>
    <mergeCell ref="GI37:GL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XEU37:XEX37"/>
    <mergeCell ref="XEY37:XFB37"/>
    <mergeCell ref="XFC37:XFD37"/>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WM37:WWP37"/>
    <mergeCell ref="WWQ37:WWT37"/>
    <mergeCell ref="WWU37:WWX37"/>
    <mergeCell ref="WWY37:WXB37"/>
    <mergeCell ref="WVO37:WVR37"/>
    <mergeCell ref="WVS37:WVV37"/>
    <mergeCell ref="WVW37:WVZ37"/>
    <mergeCell ref="WWA37:WWD37"/>
    <mergeCell ref="O73:R73"/>
    <mergeCell ref="O62:R62"/>
    <mergeCell ref="O39:R39"/>
    <mergeCell ref="O50:R50"/>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WSA37:WSD37"/>
    <mergeCell ref="WSE37:WSH37"/>
    <mergeCell ref="WSI37:WSL37"/>
    <mergeCell ref="WQY37:WRB37"/>
    <mergeCell ref="WRC37:WRF37"/>
    <mergeCell ref="WRG37:WRJ37"/>
    <mergeCell ref="WRK37:WRN37"/>
    <mergeCell ref="WRO37:WRR3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0"/>
  <sheetViews>
    <sheetView zoomScale="80" zoomScaleNormal="80" zoomScalePageLayoutView="40" workbookViewId="0">
      <selection activeCell="AW25" sqref="AW25"/>
    </sheetView>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2" t="s">
        <v>22</v>
      </c>
      <c r="B2" s="293"/>
      <c r="C2" s="293"/>
      <c r="D2" s="293"/>
      <c r="E2" s="294"/>
      <c r="H2" s="299"/>
      <c r="I2" s="299"/>
      <c r="J2" s="299"/>
      <c r="K2" s="299"/>
      <c r="L2" s="299"/>
      <c r="M2" s="299"/>
      <c r="N2" s="299"/>
      <c r="O2" s="299"/>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5"/>
      <c r="B3" s="296"/>
      <c r="C3" s="296"/>
      <c r="D3" s="296"/>
      <c r="E3" s="297"/>
      <c r="H3" s="299"/>
      <c r="I3" s="299"/>
      <c r="J3" s="299"/>
      <c r="K3" s="299"/>
      <c r="L3" s="299"/>
      <c r="M3" s="299"/>
      <c r="N3" s="299"/>
      <c r="O3" s="299"/>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190</v>
      </c>
      <c r="B16" s="20"/>
      <c r="C16" s="20"/>
      <c r="D16" s="20"/>
      <c r="E16" s="298" t="s">
        <v>175</v>
      </c>
      <c r="F16" s="298"/>
      <c r="G16" s="298"/>
      <c r="H16" s="298"/>
      <c r="I16" s="298"/>
      <c r="J16" s="298"/>
      <c r="K16" s="61"/>
      <c r="L16" s="26"/>
      <c r="M16" s="298" t="s">
        <v>176</v>
      </c>
      <c r="N16" s="298"/>
      <c r="O16" s="298"/>
      <c r="P16" s="298"/>
      <c r="Q16" s="298"/>
      <c r="R16" s="298"/>
      <c r="S16" s="4"/>
      <c r="T16" s="26"/>
      <c r="U16" s="289" t="s">
        <v>177</v>
      </c>
      <c r="V16" s="290"/>
      <c r="W16" s="290"/>
      <c r="X16" s="290"/>
      <c r="Y16" s="290"/>
      <c r="Z16" s="291"/>
      <c r="AA16" s="4"/>
      <c r="AB16" s="4"/>
      <c r="AC16" s="4"/>
      <c r="AD16" s="4"/>
      <c r="AE16" s="300" t="s">
        <v>178</v>
      </c>
      <c r="AF16" s="301"/>
      <c r="AG16" s="301"/>
      <c r="AH16" s="301"/>
      <c r="AI16" s="301"/>
      <c r="AJ16" s="302"/>
      <c r="AK16" s="4"/>
      <c r="AL16" s="148"/>
      <c r="AM16" s="300" t="s">
        <v>179</v>
      </c>
      <c r="AN16" s="301"/>
      <c r="AO16" s="301"/>
      <c r="AP16" s="301"/>
      <c r="AQ16" s="301"/>
      <c r="AR16" s="302"/>
      <c r="AS16" s="4"/>
      <c r="AT16" s="148"/>
      <c r="AU16" s="300" t="s">
        <v>180</v>
      </c>
      <c r="AV16" s="301"/>
      <c r="AW16" s="301"/>
      <c r="AX16" s="301"/>
      <c r="AY16" s="301"/>
      <c r="AZ16" s="302"/>
      <c r="BA16" s="4"/>
    </row>
    <row r="17" spans="1:53" ht="12.75" x14ac:dyDescent="0.2">
      <c r="B17" s="10" t="s">
        <v>25</v>
      </c>
      <c r="C17" s="10" t="s">
        <v>104</v>
      </c>
      <c r="D17" s="77" t="s">
        <v>26</v>
      </c>
      <c r="E17" s="23" t="s">
        <v>105</v>
      </c>
      <c r="F17" s="23" t="s">
        <v>106</v>
      </c>
      <c r="G17" s="23" t="s">
        <v>107</v>
      </c>
      <c r="H17" s="23" t="s">
        <v>200</v>
      </c>
      <c r="I17" s="186" t="s">
        <v>108</v>
      </c>
      <c r="J17" s="23" t="s">
        <v>27</v>
      </c>
      <c r="K17" s="25"/>
      <c r="M17" s="23" t="s">
        <v>105</v>
      </c>
      <c r="N17" s="23" t="s">
        <v>106</v>
      </c>
      <c r="O17" s="23" t="s">
        <v>107</v>
      </c>
      <c r="P17" s="23" t="s">
        <v>200</v>
      </c>
      <c r="Q17" s="186" t="s">
        <v>108</v>
      </c>
      <c r="R17" s="23" t="s">
        <v>27</v>
      </c>
      <c r="S17" s="4"/>
      <c r="T17" s="4"/>
      <c r="U17" s="23" t="s">
        <v>105</v>
      </c>
      <c r="V17" s="23" t="s">
        <v>106</v>
      </c>
      <c r="W17" s="23" t="s">
        <v>107</v>
      </c>
      <c r="X17" s="23" t="s">
        <v>200</v>
      </c>
      <c r="Y17" s="186" t="s">
        <v>108</v>
      </c>
      <c r="Z17" s="23" t="s">
        <v>27</v>
      </c>
      <c r="AA17" s="4"/>
      <c r="AB17" s="10" t="s">
        <v>25</v>
      </c>
      <c r="AC17" s="10" t="s">
        <v>104</v>
      </c>
      <c r="AD17" s="77" t="s">
        <v>26</v>
      </c>
      <c r="AE17" s="23" t="s">
        <v>105</v>
      </c>
      <c r="AF17" s="23" t="s">
        <v>106</v>
      </c>
      <c r="AG17" s="23" t="s">
        <v>107</v>
      </c>
      <c r="AH17" s="23" t="s">
        <v>200</v>
      </c>
      <c r="AI17" s="186" t="s">
        <v>108</v>
      </c>
      <c r="AJ17" s="23" t="s">
        <v>27</v>
      </c>
      <c r="AK17" s="4"/>
      <c r="AL17" s="4"/>
      <c r="AM17" s="23" t="s">
        <v>105</v>
      </c>
      <c r="AN17" s="23" t="s">
        <v>106</v>
      </c>
      <c r="AO17" s="23" t="s">
        <v>107</v>
      </c>
      <c r="AP17" s="23" t="s">
        <v>200</v>
      </c>
      <c r="AQ17" s="186" t="s">
        <v>108</v>
      </c>
      <c r="AR17" s="23" t="s">
        <v>27</v>
      </c>
      <c r="AS17" s="4"/>
      <c r="AT17" s="4"/>
      <c r="AU17" s="23" t="s">
        <v>105</v>
      </c>
      <c r="AV17" s="23" t="s">
        <v>106</v>
      </c>
      <c r="AW17" s="23" t="s">
        <v>107</v>
      </c>
      <c r="AX17" s="23" t="s">
        <v>200</v>
      </c>
      <c r="AY17" s="186" t="s">
        <v>108</v>
      </c>
      <c r="AZ17" s="23" t="s">
        <v>27</v>
      </c>
      <c r="BA17" s="4"/>
    </row>
    <row r="18" spans="1:53" ht="12.75" x14ac:dyDescent="0.2">
      <c r="A18" s="55" t="str">
        <f>'Discon, Recon, Liens. '!A16</f>
        <v>January, 2024</v>
      </c>
      <c r="B18" s="11" t="s">
        <v>190</v>
      </c>
      <c r="C18" s="11"/>
      <c r="D18" s="70">
        <v>0</v>
      </c>
      <c r="E18" s="11">
        <v>0</v>
      </c>
      <c r="F18" s="11">
        <v>28</v>
      </c>
      <c r="G18" s="11">
        <v>4</v>
      </c>
      <c r="H18" s="11">
        <v>20</v>
      </c>
      <c r="I18" s="187"/>
      <c r="J18" s="11">
        <v>22</v>
      </c>
      <c r="M18" s="165">
        <v>0</v>
      </c>
      <c r="N18" s="165">
        <v>7594.6699999999983</v>
      </c>
      <c r="O18" s="165">
        <v>4394.84</v>
      </c>
      <c r="P18" s="165">
        <v>3296.21</v>
      </c>
      <c r="Q18" s="193"/>
      <c r="R18" s="165">
        <v>41511.12999999999</v>
      </c>
      <c r="S18" s="4"/>
      <c r="T18" s="4"/>
      <c r="U18" s="165">
        <f>IFERROR(M18/E18,0)</f>
        <v>0</v>
      </c>
      <c r="V18" s="165">
        <f t="shared" ref="V18:X18" si="0">IFERROR(N18/F18,0)</f>
        <v>271.23821428571421</v>
      </c>
      <c r="W18" s="165">
        <f t="shared" si="0"/>
        <v>1098.71</v>
      </c>
      <c r="X18" s="165">
        <f t="shared" si="0"/>
        <v>164.81049999999999</v>
      </c>
      <c r="Y18" s="187"/>
      <c r="Z18" s="165">
        <f>IFERROR(R18/J18,0)</f>
        <v>1886.869545454545</v>
      </c>
      <c r="AA18" s="4"/>
      <c r="AB18" s="11" t="s">
        <v>190</v>
      </c>
      <c r="AC18" s="11"/>
      <c r="AD18" s="70">
        <v>0</v>
      </c>
      <c r="AE18" s="24">
        <v>0</v>
      </c>
      <c r="AF18" s="24">
        <v>1</v>
      </c>
      <c r="AG18" s="24">
        <v>0</v>
      </c>
      <c r="AH18" s="24">
        <v>1</v>
      </c>
      <c r="AI18" s="187"/>
      <c r="AJ18" s="24">
        <v>1</v>
      </c>
      <c r="AK18" s="4"/>
      <c r="AL18" s="4"/>
      <c r="AM18" s="205">
        <v>0</v>
      </c>
      <c r="AN18" s="205">
        <v>86.27</v>
      </c>
      <c r="AO18" s="205">
        <v>0</v>
      </c>
      <c r="AP18" s="205">
        <v>85.79</v>
      </c>
      <c r="AQ18" s="193"/>
      <c r="AR18" s="205">
        <v>425.77</v>
      </c>
      <c r="AS18" s="4"/>
      <c r="AT18" s="4"/>
      <c r="AU18" s="205">
        <f>IFERROR(AM18/AE18,0)</f>
        <v>0</v>
      </c>
      <c r="AV18" s="205">
        <f t="shared" ref="AV18:AZ18" si="1">IFERROR(AN18/AF18,0)</f>
        <v>86.27</v>
      </c>
      <c r="AW18" s="205">
        <f t="shared" si="1"/>
        <v>0</v>
      </c>
      <c r="AX18" s="205">
        <f t="shared" si="1"/>
        <v>85.79</v>
      </c>
      <c r="AY18" s="193"/>
      <c r="AZ18" s="205">
        <f t="shared" si="1"/>
        <v>425.77</v>
      </c>
      <c r="BA18" s="4"/>
    </row>
    <row r="19" spans="1:53" ht="12.75" x14ac:dyDescent="0.2">
      <c r="B19" s="11" t="s">
        <v>190</v>
      </c>
      <c r="C19" s="11"/>
      <c r="D19" s="70" t="s">
        <v>221</v>
      </c>
      <c r="E19" s="11">
        <v>0</v>
      </c>
      <c r="F19" s="11">
        <v>0</v>
      </c>
      <c r="G19" s="11">
        <v>0</v>
      </c>
      <c r="H19" s="11">
        <v>0</v>
      </c>
      <c r="I19" s="187"/>
      <c r="J19" s="11">
        <v>0</v>
      </c>
      <c r="M19" s="164">
        <v>0</v>
      </c>
      <c r="N19" s="164">
        <v>0</v>
      </c>
      <c r="O19" s="164">
        <v>0</v>
      </c>
      <c r="P19" s="164">
        <v>0</v>
      </c>
      <c r="Q19" s="194"/>
      <c r="R19" s="164">
        <v>0</v>
      </c>
      <c r="S19" s="4"/>
      <c r="T19" s="4"/>
      <c r="U19" s="164">
        <f t="shared" ref="U19:U31" si="2">IFERROR(M19/E19,0)</f>
        <v>0</v>
      </c>
      <c r="V19" s="164">
        <f t="shared" ref="V19:V31" si="3">IFERROR(N19/F19,0)</f>
        <v>0</v>
      </c>
      <c r="W19" s="164">
        <f t="shared" ref="W19:W31" si="4">IFERROR(O19/G19,0)</f>
        <v>0</v>
      </c>
      <c r="X19" s="164">
        <f t="shared" ref="X19:X31" si="5">IFERROR(P19/H19,0)</f>
        <v>0</v>
      </c>
      <c r="Y19" s="187"/>
      <c r="Z19" s="164">
        <f t="shared" ref="Z19:Z31" si="6">IFERROR(R19/J19,0)</f>
        <v>0</v>
      </c>
      <c r="AA19" s="4"/>
      <c r="AB19" s="11" t="s">
        <v>190</v>
      </c>
      <c r="AC19" s="11"/>
      <c r="AD19" s="70" t="s">
        <v>221</v>
      </c>
      <c r="AE19" s="24">
        <v>0</v>
      </c>
      <c r="AF19" s="24">
        <v>0</v>
      </c>
      <c r="AG19" s="24">
        <v>2</v>
      </c>
      <c r="AH19" s="24">
        <v>0</v>
      </c>
      <c r="AI19" s="187"/>
      <c r="AJ19" s="24">
        <v>2</v>
      </c>
      <c r="AK19" s="4"/>
      <c r="AL19" s="4"/>
      <c r="AM19" s="206">
        <v>0</v>
      </c>
      <c r="AN19" s="206">
        <v>0</v>
      </c>
      <c r="AO19" s="206">
        <v>38.260000000000005</v>
      </c>
      <c r="AP19" s="206">
        <v>0</v>
      </c>
      <c r="AQ19" s="194"/>
      <c r="AR19" s="206">
        <v>402.78</v>
      </c>
      <c r="AS19" s="4"/>
      <c r="AT19" s="4"/>
      <c r="AU19" s="206">
        <f t="shared" ref="AU19:AU31" si="7">IFERROR(AM19/AE19,0)</f>
        <v>0</v>
      </c>
      <c r="AV19" s="206">
        <f t="shared" ref="AV19:AV31" si="8">IFERROR(AN19/AF19,0)</f>
        <v>0</v>
      </c>
      <c r="AW19" s="206">
        <f t="shared" ref="AW19:AW31" si="9">IFERROR(AO19/AG19,0)</f>
        <v>19.130000000000003</v>
      </c>
      <c r="AX19" s="206">
        <f t="shared" ref="AX19:AX31" si="10">IFERROR(AP19/AH19,0)</f>
        <v>0</v>
      </c>
      <c r="AY19" s="194"/>
      <c r="AZ19" s="206">
        <f t="shared" ref="AZ19:AZ31" si="11">IFERROR(AR19/AJ19,0)</f>
        <v>201.39</v>
      </c>
      <c r="BA19" s="4"/>
    </row>
    <row r="20" spans="1:53" ht="12.75" x14ac:dyDescent="0.2">
      <c r="B20" s="11" t="s">
        <v>190</v>
      </c>
      <c r="C20" s="11"/>
      <c r="D20" s="70" t="s">
        <v>222</v>
      </c>
      <c r="E20" s="11">
        <v>0</v>
      </c>
      <c r="F20" s="11">
        <v>0</v>
      </c>
      <c r="G20" s="11">
        <v>0</v>
      </c>
      <c r="H20" s="11">
        <v>0</v>
      </c>
      <c r="I20" s="187"/>
      <c r="J20" s="11">
        <v>0</v>
      </c>
      <c r="M20" s="164">
        <v>0</v>
      </c>
      <c r="N20" s="164">
        <v>0</v>
      </c>
      <c r="O20" s="164">
        <v>0</v>
      </c>
      <c r="P20" s="164">
        <v>0</v>
      </c>
      <c r="Q20" s="194"/>
      <c r="R20" s="164">
        <v>0</v>
      </c>
      <c r="S20" s="4"/>
      <c r="T20" s="4"/>
      <c r="U20" s="164">
        <f t="shared" si="2"/>
        <v>0</v>
      </c>
      <c r="V20" s="164">
        <f t="shared" si="3"/>
        <v>0</v>
      </c>
      <c r="W20" s="164">
        <f t="shared" si="4"/>
        <v>0</v>
      </c>
      <c r="X20" s="164">
        <f t="shared" si="5"/>
        <v>0</v>
      </c>
      <c r="Y20" s="187"/>
      <c r="Z20" s="164">
        <f t="shared" si="6"/>
        <v>0</v>
      </c>
      <c r="AA20" s="4"/>
      <c r="AB20" s="11" t="s">
        <v>190</v>
      </c>
      <c r="AC20" s="11"/>
      <c r="AD20" s="70" t="s">
        <v>222</v>
      </c>
      <c r="AE20" s="24">
        <v>2</v>
      </c>
      <c r="AF20" s="24">
        <v>0</v>
      </c>
      <c r="AG20" s="24">
        <v>0</v>
      </c>
      <c r="AH20" s="24">
        <v>2</v>
      </c>
      <c r="AI20" s="187"/>
      <c r="AJ20" s="24">
        <v>2</v>
      </c>
      <c r="AK20" s="4"/>
      <c r="AL20" s="4"/>
      <c r="AM20" s="206">
        <v>825.82</v>
      </c>
      <c r="AN20" s="206">
        <v>0</v>
      </c>
      <c r="AO20" s="206">
        <v>0</v>
      </c>
      <c r="AP20" s="206">
        <v>810.81000000000006</v>
      </c>
      <c r="AQ20" s="194"/>
      <c r="AR20" s="206">
        <v>15836.16</v>
      </c>
      <c r="AS20" s="4"/>
      <c r="AT20" s="4"/>
      <c r="AU20" s="206">
        <f t="shared" si="7"/>
        <v>412.91</v>
      </c>
      <c r="AV20" s="206">
        <f t="shared" si="8"/>
        <v>0</v>
      </c>
      <c r="AW20" s="206">
        <f t="shared" si="9"/>
        <v>0</v>
      </c>
      <c r="AX20" s="206">
        <f t="shared" si="10"/>
        <v>405.40500000000003</v>
      </c>
      <c r="AY20" s="194"/>
      <c r="AZ20" s="206">
        <f t="shared" si="11"/>
        <v>7918.08</v>
      </c>
      <c r="BA20" s="4"/>
    </row>
    <row r="21" spans="1:53" ht="12.75" x14ac:dyDescent="0.2">
      <c r="B21" s="11" t="s">
        <v>190</v>
      </c>
      <c r="C21" s="11"/>
      <c r="D21" s="70" t="s">
        <v>223</v>
      </c>
      <c r="E21" s="11">
        <v>0</v>
      </c>
      <c r="F21" s="11">
        <v>2</v>
      </c>
      <c r="G21" s="11">
        <v>0</v>
      </c>
      <c r="H21" s="11">
        <v>2</v>
      </c>
      <c r="I21" s="187"/>
      <c r="J21" s="11">
        <v>0</v>
      </c>
      <c r="M21" s="164">
        <v>0</v>
      </c>
      <c r="N21" s="164">
        <v>830.62</v>
      </c>
      <c r="O21" s="164">
        <v>0</v>
      </c>
      <c r="P21" s="164">
        <v>936.99</v>
      </c>
      <c r="Q21" s="194"/>
      <c r="R21" s="164">
        <v>0</v>
      </c>
      <c r="S21" s="4"/>
      <c r="T21" s="4"/>
      <c r="U21" s="164">
        <f t="shared" si="2"/>
        <v>0</v>
      </c>
      <c r="V21" s="164">
        <f t="shared" si="3"/>
        <v>415.31</v>
      </c>
      <c r="W21" s="164">
        <f t="shared" si="4"/>
        <v>0</v>
      </c>
      <c r="X21" s="164">
        <f t="shared" si="5"/>
        <v>468.495</v>
      </c>
      <c r="Y21" s="187"/>
      <c r="Z21" s="164">
        <f t="shared" si="6"/>
        <v>0</v>
      </c>
      <c r="AA21" s="4"/>
      <c r="AB21" s="11" t="s">
        <v>190</v>
      </c>
      <c r="AC21" s="11"/>
      <c r="AD21" s="70" t="s">
        <v>223</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2.75" x14ac:dyDescent="0.2">
      <c r="B22" s="11" t="s">
        <v>190</v>
      </c>
      <c r="C22" s="11"/>
      <c r="D22" s="70" t="s">
        <v>224</v>
      </c>
      <c r="E22" s="11">
        <v>0</v>
      </c>
      <c r="F22" s="11">
        <v>2</v>
      </c>
      <c r="G22" s="11">
        <v>0</v>
      </c>
      <c r="H22" s="11">
        <v>2</v>
      </c>
      <c r="I22" s="187"/>
      <c r="J22" s="11">
        <v>2</v>
      </c>
      <c r="M22" s="164">
        <v>0</v>
      </c>
      <c r="N22" s="164">
        <v>1041.24</v>
      </c>
      <c r="O22" s="164">
        <v>0</v>
      </c>
      <c r="P22" s="164">
        <v>988.27</v>
      </c>
      <c r="Q22" s="194"/>
      <c r="R22" s="164">
        <v>3159.66</v>
      </c>
      <c r="S22" s="4"/>
      <c r="T22" s="4"/>
      <c r="U22" s="164">
        <f t="shared" si="2"/>
        <v>0</v>
      </c>
      <c r="V22" s="164">
        <f t="shared" si="3"/>
        <v>520.62</v>
      </c>
      <c r="W22" s="164">
        <f t="shared" si="4"/>
        <v>0</v>
      </c>
      <c r="X22" s="164">
        <f t="shared" si="5"/>
        <v>494.13499999999999</v>
      </c>
      <c r="Y22" s="187"/>
      <c r="Z22" s="164">
        <f t="shared" si="6"/>
        <v>1579.83</v>
      </c>
      <c r="AA22" s="4"/>
      <c r="AB22" s="11" t="s">
        <v>190</v>
      </c>
      <c r="AC22" s="11"/>
      <c r="AD22" s="70" t="s">
        <v>224</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2.75" x14ac:dyDescent="0.2">
      <c r="B23" s="11" t="s">
        <v>190</v>
      </c>
      <c r="C23" s="11"/>
      <c r="D23" s="70" t="s">
        <v>225</v>
      </c>
      <c r="E23" s="11">
        <v>0</v>
      </c>
      <c r="F23" s="11">
        <v>0</v>
      </c>
      <c r="G23" s="11">
        <v>1</v>
      </c>
      <c r="H23" s="11">
        <v>0</v>
      </c>
      <c r="I23" s="187"/>
      <c r="J23" s="11">
        <v>0</v>
      </c>
      <c r="M23" s="164">
        <v>0</v>
      </c>
      <c r="N23" s="164">
        <v>0</v>
      </c>
      <c r="O23" s="164">
        <v>1769.2</v>
      </c>
      <c r="P23" s="164">
        <v>0</v>
      </c>
      <c r="Q23" s="194"/>
      <c r="R23" s="164">
        <v>0</v>
      </c>
      <c r="S23" s="4"/>
      <c r="T23" s="4"/>
      <c r="U23" s="164">
        <f t="shared" ref="U23" si="12">IFERROR(M23/E23,0)</f>
        <v>0</v>
      </c>
      <c r="V23" s="164">
        <f t="shared" ref="V23" si="13">IFERROR(N23/F23,0)</f>
        <v>0</v>
      </c>
      <c r="W23" s="164">
        <f t="shared" ref="W23" si="14">IFERROR(O23/G23,0)</f>
        <v>1769.2</v>
      </c>
      <c r="X23" s="164">
        <f t="shared" ref="X23" si="15">IFERROR(P23/H23,0)</f>
        <v>0</v>
      </c>
      <c r="Y23" s="187"/>
      <c r="Z23" s="164">
        <f t="shared" ref="Z23" si="16">IFERROR(R23/J23,0)</f>
        <v>0</v>
      </c>
      <c r="AA23" s="4"/>
      <c r="AB23" s="11" t="s">
        <v>190</v>
      </c>
      <c r="AC23" s="11"/>
      <c r="AD23" s="70" t="s">
        <v>225</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ref="AU23" si="17">IFERROR(AM23/AE23,0)</f>
        <v>0</v>
      </c>
      <c r="AV23" s="206">
        <f t="shared" ref="AV23" si="18">IFERROR(AN23/AF23,0)</f>
        <v>0</v>
      </c>
      <c r="AW23" s="206">
        <f t="shared" ref="AW23" si="19">IFERROR(AO23/AG23,0)</f>
        <v>0</v>
      </c>
      <c r="AX23" s="206">
        <f t="shared" ref="AX23" si="20">IFERROR(AP23/AH23,0)</f>
        <v>0</v>
      </c>
      <c r="AY23" s="194"/>
      <c r="AZ23" s="206">
        <f t="shared" ref="AZ23" si="21">IFERROR(AR23/AJ23,0)</f>
        <v>0</v>
      </c>
      <c r="BA23" s="4"/>
    </row>
    <row r="24" spans="1:53" ht="12.75" x14ac:dyDescent="0.2">
      <c r="B24" s="11" t="s">
        <v>190</v>
      </c>
      <c r="C24" s="11"/>
      <c r="D24" s="70" t="s">
        <v>254</v>
      </c>
      <c r="E24" s="11">
        <v>0</v>
      </c>
      <c r="F24" s="11">
        <v>0</v>
      </c>
      <c r="G24" s="11">
        <v>0</v>
      </c>
      <c r="H24" s="11">
        <v>0</v>
      </c>
      <c r="I24" s="187"/>
      <c r="J24" s="11">
        <v>0</v>
      </c>
      <c r="M24" s="164">
        <v>0</v>
      </c>
      <c r="N24" s="164">
        <v>0</v>
      </c>
      <c r="O24" s="164">
        <v>0</v>
      </c>
      <c r="P24" s="164">
        <v>0</v>
      </c>
      <c r="Q24" s="194"/>
      <c r="R24" s="164">
        <v>0</v>
      </c>
      <c r="S24" s="4"/>
      <c r="T24" s="4"/>
      <c r="U24" s="164">
        <f t="shared" si="2"/>
        <v>0</v>
      </c>
      <c r="V24" s="164">
        <f t="shared" si="3"/>
        <v>0</v>
      </c>
      <c r="W24" s="164">
        <f t="shared" si="4"/>
        <v>0</v>
      </c>
      <c r="X24" s="164">
        <f t="shared" si="5"/>
        <v>0</v>
      </c>
      <c r="Y24" s="187"/>
      <c r="Z24" s="164">
        <f t="shared" si="6"/>
        <v>0</v>
      </c>
      <c r="AA24" s="4"/>
      <c r="AB24" s="11" t="s">
        <v>190</v>
      </c>
      <c r="AC24" s="11"/>
      <c r="AD24" s="70" t="s">
        <v>254</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2.75" x14ac:dyDescent="0.2">
      <c r="B25" s="11" t="s">
        <v>190</v>
      </c>
      <c r="C25" s="11"/>
      <c r="D25" s="70" t="s">
        <v>228</v>
      </c>
      <c r="E25" s="11">
        <v>9</v>
      </c>
      <c r="F25" s="11">
        <v>268</v>
      </c>
      <c r="G25" s="11">
        <v>12</v>
      </c>
      <c r="H25" s="11">
        <v>178</v>
      </c>
      <c r="I25" s="187"/>
      <c r="J25" s="11">
        <v>137</v>
      </c>
      <c r="M25" s="164">
        <v>2758.04</v>
      </c>
      <c r="N25" s="164">
        <v>51193.910000000025</v>
      </c>
      <c r="O25" s="164">
        <v>2220.3500000000004</v>
      </c>
      <c r="P25" s="164">
        <v>34338.509999999987</v>
      </c>
      <c r="Q25" s="194"/>
      <c r="R25" s="164">
        <v>97916.099999999977</v>
      </c>
      <c r="S25" s="4"/>
      <c r="T25" s="4"/>
      <c r="U25" s="164">
        <f t="shared" si="2"/>
        <v>306.44888888888886</v>
      </c>
      <c r="V25" s="164">
        <f t="shared" si="3"/>
        <v>191.02205223880605</v>
      </c>
      <c r="W25" s="164">
        <f t="shared" si="4"/>
        <v>185.0291666666667</v>
      </c>
      <c r="X25" s="164">
        <f t="shared" si="5"/>
        <v>192.91297752808981</v>
      </c>
      <c r="Y25" s="187"/>
      <c r="Z25" s="164">
        <f t="shared" si="6"/>
        <v>714.71605839416043</v>
      </c>
      <c r="AA25" s="4"/>
      <c r="AB25" s="11" t="s">
        <v>190</v>
      </c>
      <c r="AC25" s="11"/>
      <c r="AD25" s="70" t="s">
        <v>228</v>
      </c>
      <c r="AE25" s="24">
        <v>8</v>
      </c>
      <c r="AF25" s="24">
        <v>20</v>
      </c>
      <c r="AG25" s="24">
        <v>10</v>
      </c>
      <c r="AH25" s="24">
        <v>12</v>
      </c>
      <c r="AI25" s="187"/>
      <c r="AJ25" s="24">
        <v>17</v>
      </c>
      <c r="AK25" s="4"/>
      <c r="AL25" s="4"/>
      <c r="AM25" s="206">
        <v>4511.9299999999994</v>
      </c>
      <c r="AN25" s="206">
        <v>59102.26999999999</v>
      </c>
      <c r="AO25" s="206">
        <v>8181.33</v>
      </c>
      <c r="AP25" s="206">
        <v>49767.319999999992</v>
      </c>
      <c r="AQ25" s="194"/>
      <c r="AR25" s="206">
        <v>153555.68000000002</v>
      </c>
      <c r="AS25" s="4"/>
      <c r="AT25" s="4"/>
      <c r="AU25" s="206">
        <f t="shared" si="7"/>
        <v>563.99124999999992</v>
      </c>
      <c r="AV25" s="206">
        <f t="shared" si="8"/>
        <v>2955.1134999999995</v>
      </c>
      <c r="AW25" s="206">
        <f t="shared" si="9"/>
        <v>818.13300000000004</v>
      </c>
      <c r="AX25" s="206">
        <f t="shared" si="10"/>
        <v>4147.2766666666657</v>
      </c>
      <c r="AY25" s="194"/>
      <c r="AZ25" s="206">
        <f t="shared" si="11"/>
        <v>9032.6870588235306</v>
      </c>
      <c r="BA25" s="4"/>
    </row>
    <row r="26" spans="1:53" ht="12.75" x14ac:dyDescent="0.2">
      <c r="B26" s="11" t="s">
        <v>190</v>
      </c>
      <c r="C26" s="11"/>
      <c r="D26" s="70" t="s">
        <v>229</v>
      </c>
      <c r="E26" s="11">
        <v>12</v>
      </c>
      <c r="F26" s="11">
        <v>6</v>
      </c>
      <c r="G26" s="11">
        <v>30</v>
      </c>
      <c r="H26" s="11">
        <v>10</v>
      </c>
      <c r="I26" s="187"/>
      <c r="J26" s="11">
        <v>27</v>
      </c>
      <c r="M26" s="164">
        <v>2413.66</v>
      </c>
      <c r="N26" s="164">
        <v>1249.27</v>
      </c>
      <c r="O26" s="164">
        <v>8116.5100000000029</v>
      </c>
      <c r="P26" s="164">
        <v>1868.2099999999998</v>
      </c>
      <c r="Q26" s="194"/>
      <c r="R26" s="164">
        <v>17503.159999999996</v>
      </c>
      <c r="S26" s="4"/>
      <c r="T26" s="4"/>
      <c r="U26" s="164">
        <f t="shared" si="2"/>
        <v>201.13833333333332</v>
      </c>
      <c r="V26" s="164">
        <f t="shared" si="3"/>
        <v>208.21166666666667</v>
      </c>
      <c r="W26" s="164">
        <f t="shared" si="4"/>
        <v>270.55033333333341</v>
      </c>
      <c r="X26" s="164">
        <f t="shared" si="5"/>
        <v>186.82099999999997</v>
      </c>
      <c r="Y26" s="187"/>
      <c r="Z26" s="164">
        <f t="shared" si="6"/>
        <v>648.26518518518503</v>
      </c>
      <c r="AA26" s="4"/>
      <c r="AB26" s="11" t="s">
        <v>190</v>
      </c>
      <c r="AC26" s="11"/>
      <c r="AD26" s="70" t="s">
        <v>229</v>
      </c>
      <c r="AE26" s="24">
        <v>3</v>
      </c>
      <c r="AF26" s="24">
        <v>1</v>
      </c>
      <c r="AG26" s="24">
        <v>3</v>
      </c>
      <c r="AH26" s="24">
        <v>1</v>
      </c>
      <c r="AI26" s="187"/>
      <c r="AJ26" s="24">
        <v>7</v>
      </c>
      <c r="AK26" s="4"/>
      <c r="AL26" s="4"/>
      <c r="AM26" s="206">
        <v>6477.78</v>
      </c>
      <c r="AN26" s="206">
        <v>337.24</v>
      </c>
      <c r="AO26" s="206">
        <v>1430.01</v>
      </c>
      <c r="AP26" s="206">
        <v>334.94</v>
      </c>
      <c r="AQ26" s="194"/>
      <c r="AR26" s="206">
        <v>20642.810000000001</v>
      </c>
      <c r="AS26" s="4"/>
      <c r="AT26" s="4"/>
      <c r="AU26" s="206">
        <f t="shared" si="7"/>
        <v>2159.2599999999998</v>
      </c>
      <c r="AV26" s="206">
        <f t="shared" si="8"/>
        <v>337.24</v>
      </c>
      <c r="AW26" s="206">
        <f t="shared" si="9"/>
        <v>476.67</v>
      </c>
      <c r="AX26" s="206">
        <f t="shared" si="10"/>
        <v>334.94</v>
      </c>
      <c r="AY26" s="194"/>
      <c r="AZ26" s="206">
        <f t="shared" si="11"/>
        <v>2948.9728571428573</v>
      </c>
      <c r="BA26" s="4"/>
    </row>
    <row r="27" spans="1:53" ht="12.75" x14ac:dyDescent="0.2">
      <c r="B27" s="11" t="s">
        <v>190</v>
      </c>
      <c r="C27" s="11"/>
      <c r="D27" s="70" t="s">
        <v>230</v>
      </c>
      <c r="E27" s="11">
        <v>0</v>
      </c>
      <c r="F27" s="11">
        <v>6</v>
      </c>
      <c r="G27" s="11">
        <v>0</v>
      </c>
      <c r="H27" s="11">
        <v>0</v>
      </c>
      <c r="I27" s="187"/>
      <c r="J27" s="11">
        <v>0</v>
      </c>
      <c r="M27" s="164">
        <v>0</v>
      </c>
      <c r="N27" s="164">
        <v>438.45</v>
      </c>
      <c r="O27" s="164">
        <v>0</v>
      </c>
      <c r="P27" s="164">
        <v>0</v>
      </c>
      <c r="Q27" s="194"/>
      <c r="R27" s="164">
        <v>0</v>
      </c>
      <c r="S27" s="4"/>
      <c r="T27" s="4"/>
      <c r="U27" s="164">
        <f t="shared" si="2"/>
        <v>0</v>
      </c>
      <c r="V27" s="164">
        <f t="shared" si="3"/>
        <v>73.075000000000003</v>
      </c>
      <c r="W27" s="164">
        <f t="shared" si="4"/>
        <v>0</v>
      </c>
      <c r="X27" s="164">
        <f t="shared" si="5"/>
        <v>0</v>
      </c>
      <c r="Y27" s="187"/>
      <c r="Z27" s="164">
        <f t="shared" si="6"/>
        <v>0</v>
      </c>
      <c r="AA27" s="4"/>
      <c r="AB27" s="11" t="s">
        <v>190</v>
      </c>
      <c r="AC27" s="11"/>
      <c r="AD27" s="70" t="s">
        <v>230</v>
      </c>
      <c r="AE27" s="24">
        <v>0</v>
      </c>
      <c r="AF27" s="24">
        <v>0</v>
      </c>
      <c r="AG27" s="24">
        <v>0</v>
      </c>
      <c r="AH27" s="24">
        <v>0</v>
      </c>
      <c r="AI27" s="187"/>
      <c r="AJ27" s="24">
        <v>0</v>
      </c>
      <c r="AK27" s="4"/>
      <c r="AL27" s="4"/>
      <c r="AM27" s="206">
        <v>0</v>
      </c>
      <c r="AN27" s="206">
        <v>0</v>
      </c>
      <c r="AO27" s="206">
        <v>0</v>
      </c>
      <c r="AP27" s="206">
        <v>0</v>
      </c>
      <c r="AQ27" s="194"/>
      <c r="AR27" s="206">
        <v>0</v>
      </c>
      <c r="AS27" s="4"/>
      <c r="AT27" s="4"/>
      <c r="AU27" s="206">
        <f t="shared" si="7"/>
        <v>0</v>
      </c>
      <c r="AV27" s="206">
        <f t="shared" si="8"/>
        <v>0</v>
      </c>
      <c r="AW27" s="206">
        <f t="shared" si="9"/>
        <v>0</v>
      </c>
      <c r="AX27" s="206">
        <f t="shared" si="10"/>
        <v>0</v>
      </c>
      <c r="AY27" s="194"/>
      <c r="AZ27" s="206">
        <f t="shared" si="11"/>
        <v>0</v>
      </c>
      <c r="BA27" s="4"/>
    </row>
    <row r="28" spans="1:53" ht="12.75" x14ac:dyDescent="0.2">
      <c r="B28" s="11" t="s">
        <v>190</v>
      </c>
      <c r="C28" s="11"/>
      <c r="D28" s="70" t="s">
        <v>231</v>
      </c>
      <c r="E28" s="11">
        <v>0</v>
      </c>
      <c r="F28" s="11">
        <v>0</v>
      </c>
      <c r="G28" s="11">
        <v>0</v>
      </c>
      <c r="H28" s="11">
        <v>0</v>
      </c>
      <c r="I28" s="187"/>
      <c r="J28" s="11">
        <v>0</v>
      </c>
      <c r="M28" s="164">
        <v>0</v>
      </c>
      <c r="N28" s="164">
        <v>0</v>
      </c>
      <c r="O28" s="164">
        <v>0</v>
      </c>
      <c r="P28" s="164">
        <v>0</v>
      </c>
      <c r="Q28" s="194"/>
      <c r="R28" s="164">
        <v>0</v>
      </c>
      <c r="S28" s="4"/>
      <c r="T28" s="4"/>
      <c r="U28" s="164">
        <f t="shared" si="2"/>
        <v>0</v>
      </c>
      <c r="V28" s="164">
        <f t="shared" si="3"/>
        <v>0</v>
      </c>
      <c r="W28" s="164">
        <f t="shared" si="4"/>
        <v>0</v>
      </c>
      <c r="X28" s="164">
        <f t="shared" si="5"/>
        <v>0</v>
      </c>
      <c r="Y28" s="187"/>
      <c r="Z28" s="164">
        <f t="shared" si="6"/>
        <v>0</v>
      </c>
      <c r="AA28" s="4"/>
      <c r="AB28" s="11" t="s">
        <v>190</v>
      </c>
      <c r="AC28" s="11"/>
      <c r="AD28" s="70" t="s">
        <v>231</v>
      </c>
      <c r="AE28" s="24">
        <v>1</v>
      </c>
      <c r="AF28" s="24">
        <v>0</v>
      </c>
      <c r="AG28" s="24">
        <v>0</v>
      </c>
      <c r="AH28" s="24">
        <v>0</v>
      </c>
      <c r="AI28" s="187"/>
      <c r="AJ28" s="24">
        <v>0</v>
      </c>
      <c r="AK28" s="4"/>
      <c r="AL28" s="4"/>
      <c r="AM28" s="206">
        <v>755.53</v>
      </c>
      <c r="AN28" s="206">
        <v>0</v>
      </c>
      <c r="AO28" s="206">
        <v>0</v>
      </c>
      <c r="AP28" s="206">
        <v>0</v>
      </c>
      <c r="AQ28" s="194"/>
      <c r="AR28" s="206">
        <v>0</v>
      </c>
      <c r="AS28" s="4"/>
      <c r="AT28" s="4"/>
      <c r="AU28" s="206">
        <f t="shared" si="7"/>
        <v>755.53</v>
      </c>
      <c r="AV28" s="206">
        <f t="shared" si="8"/>
        <v>0</v>
      </c>
      <c r="AW28" s="206">
        <f t="shared" si="9"/>
        <v>0</v>
      </c>
      <c r="AX28" s="206">
        <f t="shared" si="10"/>
        <v>0</v>
      </c>
      <c r="AY28" s="194"/>
      <c r="AZ28" s="206">
        <f t="shared" si="11"/>
        <v>0</v>
      </c>
      <c r="BA28" s="4"/>
    </row>
    <row r="29" spans="1:53" ht="12.75" x14ac:dyDescent="0.2">
      <c r="B29" s="11" t="s">
        <v>190</v>
      </c>
      <c r="C29" s="11"/>
      <c r="D29" s="70" t="s">
        <v>232</v>
      </c>
      <c r="E29" s="11">
        <v>8</v>
      </c>
      <c r="F29" s="11">
        <v>61</v>
      </c>
      <c r="G29" s="11">
        <v>12</v>
      </c>
      <c r="H29" s="11">
        <v>39</v>
      </c>
      <c r="I29" s="187"/>
      <c r="J29" s="11">
        <v>51</v>
      </c>
      <c r="M29" s="164">
        <v>1894.7699999999998</v>
      </c>
      <c r="N29" s="164">
        <v>19911.369999999995</v>
      </c>
      <c r="O29" s="164">
        <v>4707.7300000000005</v>
      </c>
      <c r="P29" s="164">
        <v>11632.5</v>
      </c>
      <c r="Q29" s="194"/>
      <c r="R29" s="164">
        <v>67481.11</v>
      </c>
      <c r="S29" s="4"/>
      <c r="T29" s="4"/>
      <c r="U29" s="164">
        <f t="shared" ref="U29" si="22">IFERROR(M29/E29,0)</f>
        <v>236.84624999999997</v>
      </c>
      <c r="V29" s="164">
        <f t="shared" ref="V29" si="23">IFERROR(N29/F29,0)</f>
        <v>326.41590163934421</v>
      </c>
      <c r="W29" s="164">
        <f t="shared" ref="W29" si="24">IFERROR(O29/G29,0)</f>
        <v>392.31083333333339</v>
      </c>
      <c r="X29" s="164">
        <f t="shared" ref="X29" si="25">IFERROR(P29/H29,0)</f>
        <v>298.26923076923077</v>
      </c>
      <c r="Y29" s="187"/>
      <c r="Z29" s="164">
        <f t="shared" ref="Z29" si="26">IFERROR(R29/J29,0)</f>
        <v>1323.1590196078432</v>
      </c>
      <c r="AA29" s="4"/>
      <c r="AB29" s="11" t="s">
        <v>190</v>
      </c>
      <c r="AC29" s="11"/>
      <c r="AD29" s="70" t="s">
        <v>232</v>
      </c>
      <c r="AE29" s="24">
        <v>5</v>
      </c>
      <c r="AF29" s="24">
        <v>5</v>
      </c>
      <c r="AG29" s="24">
        <v>3</v>
      </c>
      <c r="AH29" s="24">
        <v>3</v>
      </c>
      <c r="AI29" s="187"/>
      <c r="AJ29" s="24">
        <v>5</v>
      </c>
      <c r="AK29" s="4"/>
      <c r="AL29" s="4"/>
      <c r="AM29" s="206">
        <v>10145.529999999999</v>
      </c>
      <c r="AN29" s="206">
        <v>1102.8900000000001</v>
      </c>
      <c r="AO29" s="206">
        <v>1430.01</v>
      </c>
      <c r="AP29" s="206">
        <v>1511.01</v>
      </c>
      <c r="AQ29" s="194"/>
      <c r="AR29" s="206">
        <v>20170.599999999999</v>
      </c>
      <c r="AS29" s="4"/>
      <c r="AT29" s="4"/>
      <c r="AU29" s="206">
        <f t="shared" ref="AU29" si="27">IFERROR(AM29/AE29,0)</f>
        <v>2029.1059999999998</v>
      </c>
      <c r="AV29" s="206">
        <f t="shared" ref="AV29" si="28">IFERROR(AN29/AF29,0)</f>
        <v>220.57800000000003</v>
      </c>
      <c r="AW29" s="206">
        <f t="shared" ref="AW29" si="29">IFERROR(AO29/AG29,0)</f>
        <v>476.67</v>
      </c>
      <c r="AX29" s="206">
        <f t="shared" ref="AX29" si="30">IFERROR(AP29/AH29,0)</f>
        <v>503.67</v>
      </c>
      <c r="AY29" s="194"/>
      <c r="AZ29" s="206">
        <f t="shared" ref="AZ29" si="31">IFERROR(AR29/AJ29,0)</f>
        <v>4034.12</v>
      </c>
      <c r="BA29" s="4"/>
    </row>
    <row r="30" spans="1:53" ht="12.75" x14ac:dyDescent="0.2">
      <c r="B30" s="11" t="s">
        <v>190</v>
      </c>
      <c r="C30" s="11"/>
      <c r="D30" s="70" t="s">
        <v>233</v>
      </c>
      <c r="E30" s="11">
        <v>2534</v>
      </c>
      <c r="F30" s="11">
        <v>3625</v>
      </c>
      <c r="G30" s="11">
        <v>1703</v>
      </c>
      <c r="H30" s="11">
        <v>3081</v>
      </c>
      <c r="I30" s="187"/>
      <c r="J30" s="11">
        <v>4219</v>
      </c>
      <c r="M30" s="164">
        <v>837322.7899999998</v>
      </c>
      <c r="N30" s="164">
        <v>1132361.1699999997</v>
      </c>
      <c r="O30" s="164">
        <v>443123.43999999989</v>
      </c>
      <c r="P30" s="164">
        <v>931185.82999999775</v>
      </c>
      <c r="Q30" s="194"/>
      <c r="R30" s="164">
        <v>4819506.1000000099</v>
      </c>
      <c r="S30" s="4"/>
      <c r="T30" s="4"/>
      <c r="U30" s="164">
        <f t="shared" si="2"/>
        <v>330.43519731649559</v>
      </c>
      <c r="V30" s="164">
        <f t="shared" si="3"/>
        <v>312.37549517241371</v>
      </c>
      <c r="W30" s="164">
        <f t="shared" si="4"/>
        <v>260.20166764533172</v>
      </c>
      <c r="X30" s="164">
        <f t="shared" si="5"/>
        <v>302.23493346316059</v>
      </c>
      <c r="Y30" s="187"/>
      <c r="Z30" s="164">
        <f t="shared" si="6"/>
        <v>1142.3337520739535</v>
      </c>
      <c r="AA30" s="4"/>
      <c r="AB30" s="11" t="s">
        <v>190</v>
      </c>
      <c r="AC30" s="11"/>
      <c r="AD30" s="70" t="s">
        <v>233</v>
      </c>
      <c r="AE30" s="24">
        <v>189</v>
      </c>
      <c r="AF30" s="24">
        <v>123</v>
      </c>
      <c r="AG30" s="24">
        <v>78</v>
      </c>
      <c r="AH30" s="24">
        <v>109</v>
      </c>
      <c r="AI30" s="187"/>
      <c r="AJ30" s="24">
        <v>141</v>
      </c>
      <c r="AK30" s="4"/>
      <c r="AL30" s="4"/>
      <c r="AM30" s="206">
        <v>1057763.1399999999</v>
      </c>
      <c r="AN30" s="206">
        <v>90872.939999999973</v>
      </c>
      <c r="AO30" s="206">
        <v>50218.880000000012</v>
      </c>
      <c r="AP30" s="206">
        <v>93126.199999999983</v>
      </c>
      <c r="AQ30" s="194"/>
      <c r="AR30" s="206">
        <v>352383.72000000015</v>
      </c>
      <c r="AS30" s="4"/>
      <c r="AT30" s="4"/>
      <c r="AU30" s="206">
        <f t="shared" si="7"/>
        <v>5596.6303703703697</v>
      </c>
      <c r="AV30" s="206">
        <f t="shared" si="8"/>
        <v>738.80439024390228</v>
      </c>
      <c r="AW30" s="206">
        <f t="shared" si="9"/>
        <v>643.83179487179507</v>
      </c>
      <c r="AX30" s="206">
        <f t="shared" si="10"/>
        <v>854.3688073394494</v>
      </c>
      <c r="AY30" s="194"/>
      <c r="AZ30" s="206">
        <f t="shared" si="11"/>
        <v>2499.1753191489374</v>
      </c>
      <c r="BA30" s="4"/>
    </row>
    <row r="31" spans="1:53" ht="12.75" x14ac:dyDescent="0.2">
      <c r="B31" s="11" t="s">
        <v>190</v>
      </c>
      <c r="C31" s="11"/>
      <c r="D31" s="70" t="s">
        <v>234</v>
      </c>
      <c r="E31" s="11">
        <v>36</v>
      </c>
      <c r="F31" s="11">
        <v>28</v>
      </c>
      <c r="G31" s="11">
        <v>10</v>
      </c>
      <c r="H31" s="11">
        <v>31</v>
      </c>
      <c r="I31" s="187"/>
      <c r="J31" s="11">
        <v>26</v>
      </c>
      <c r="M31" s="164">
        <v>4789.4900000000016</v>
      </c>
      <c r="N31" s="164">
        <v>10111.94</v>
      </c>
      <c r="O31" s="164">
        <v>5913.15</v>
      </c>
      <c r="P31" s="164">
        <v>5184.74</v>
      </c>
      <c r="Q31" s="194"/>
      <c r="R31" s="164">
        <v>10079.91</v>
      </c>
      <c r="S31" s="4"/>
      <c r="T31" s="4"/>
      <c r="U31" s="164">
        <f t="shared" si="2"/>
        <v>133.04138888888895</v>
      </c>
      <c r="V31" s="164">
        <f t="shared" si="3"/>
        <v>361.1407142857143</v>
      </c>
      <c r="W31" s="164">
        <f t="shared" si="4"/>
        <v>591.31499999999994</v>
      </c>
      <c r="X31" s="164">
        <f t="shared" si="5"/>
        <v>167.24967741935484</v>
      </c>
      <c r="Y31" s="187"/>
      <c r="Z31" s="164">
        <f t="shared" si="6"/>
        <v>387.68884615384616</v>
      </c>
      <c r="AA31" s="4"/>
      <c r="AB31" s="11" t="s">
        <v>190</v>
      </c>
      <c r="AC31" s="11"/>
      <c r="AD31" s="70" t="s">
        <v>234</v>
      </c>
      <c r="AE31" s="24">
        <v>11</v>
      </c>
      <c r="AF31" s="24">
        <v>5</v>
      </c>
      <c r="AG31" s="24">
        <v>4</v>
      </c>
      <c r="AH31" s="24">
        <v>4</v>
      </c>
      <c r="AI31" s="187"/>
      <c r="AJ31" s="24">
        <v>10</v>
      </c>
      <c r="AK31" s="4"/>
      <c r="AL31" s="4"/>
      <c r="AM31" s="206">
        <v>13316.039999999999</v>
      </c>
      <c r="AN31" s="206">
        <v>3897.5600000000004</v>
      </c>
      <c r="AO31" s="206">
        <v>5273.55</v>
      </c>
      <c r="AP31" s="206">
        <v>2319.16</v>
      </c>
      <c r="AQ31" s="194"/>
      <c r="AR31" s="206">
        <v>91755.590000000011</v>
      </c>
      <c r="AS31" s="4"/>
      <c r="AT31" s="4"/>
      <c r="AU31" s="206">
        <f t="shared" si="7"/>
        <v>1210.5490909090909</v>
      </c>
      <c r="AV31" s="206">
        <f t="shared" si="8"/>
        <v>779.51200000000006</v>
      </c>
      <c r="AW31" s="206">
        <f t="shared" si="9"/>
        <v>1318.3875</v>
      </c>
      <c r="AX31" s="206">
        <f t="shared" si="10"/>
        <v>579.79</v>
      </c>
      <c r="AY31" s="194"/>
      <c r="AZ31" s="206">
        <f t="shared" si="11"/>
        <v>9175.5590000000011</v>
      </c>
      <c r="BA31" s="4"/>
    </row>
    <row r="32" spans="1:53" ht="13.5" thickBot="1" x14ac:dyDescent="0.25">
      <c r="B32" s="92"/>
      <c r="C32" s="92"/>
      <c r="D32" s="84"/>
      <c r="E32" s="92"/>
      <c r="F32" s="92"/>
      <c r="G32" s="92"/>
      <c r="H32" s="92"/>
      <c r="I32" s="188"/>
      <c r="J32" s="92"/>
      <c r="M32" s="92"/>
      <c r="N32" s="92"/>
      <c r="O32" s="92"/>
      <c r="P32" s="92"/>
      <c r="Q32" s="188"/>
      <c r="R32" s="92"/>
      <c r="S32" s="4"/>
      <c r="T32" s="4"/>
      <c r="U32" s="147"/>
      <c r="V32" s="147"/>
      <c r="W32" s="147"/>
      <c r="X32" s="147"/>
      <c r="Y32" s="190"/>
      <c r="Z32" s="147"/>
      <c r="AA32" s="4"/>
      <c r="AB32" s="92"/>
      <c r="AC32" s="92"/>
      <c r="AD32" s="84"/>
      <c r="AE32" s="101"/>
      <c r="AF32" s="101"/>
      <c r="AG32" s="101"/>
      <c r="AH32" s="101"/>
      <c r="AI32" s="188"/>
      <c r="AJ32" s="101"/>
      <c r="AK32" s="4"/>
      <c r="AL32" s="4"/>
      <c r="AM32" s="149"/>
      <c r="AN32" s="101"/>
      <c r="AO32" s="101"/>
      <c r="AP32" s="101"/>
      <c r="AQ32" s="188"/>
      <c r="AR32" s="101"/>
      <c r="AS32" s="4"/>
      <c r="AT32" s="4"/>
      <c r="AU32" s="149"/>
      <c r="AV32" s="101"/>
      <c r="AW32" s="101"/>
      <c r="AX32" s="101"/>
      <c r="AY32" s="188"/>
      <c r="AZ32" s="101"/>
      <c r="BA32" s="4"/>
    </row>
    <row r="33" spans="1:53" ht="13.5" thickBot="1" x14ac:dyDescent="0.25">
      <c r="B33" s="93" t="s">
        <v>150</v>
      </c>
      <c r="C33" s="100"/>
      <c r="D33" s="102"/>
      <c r="E33" s="162">
        <f>SUM(E18:E32)</f>
        <v>2599</v>
      </c>
      <c r="F33" s="162">
        <f>SUM(F18:F32)</f>
        <v>4026</v>
      </c>
      <c r="G33" s="162">
        <f>SUM(G18:G32)</f>
        <v>1772</v>
      </c>
      <c r="H33" s="162">
        <f>SUM(H18:H32)</f>
        <v>3363</v>
      </c>
      <c r="I33" s="191"/>
      <c r="J33" s="163">
        <f>SUM(J18:J32)</f>
        <v>4484</v>
      </c>
      <c r="L33" s="192" t="s">
        <v>151</v>
      </c>
      <c r="M33" s="197">
        <f>SUM(M18:M32)</f>
        <v>849178.74999999977</v>
      </c>
      <c r="N33" s="198">
        <f>SUM(N18:N32)</f>
        <v>1224732.6399999997</v>
      </c>
      <c r="O33" s="198">
        <f>SUM(O18:O32)</f>
        <v>470245.21999999991</v>
      </c>
      <c r="P33" s="198">
        <f>SUM(P18:P32)</f>
        <v>989431.25999999768</v>
      </c>
      <c r="Q33" s="199"/>
      <c r="R33" s="200">
        <f>SUM(R18:R32)</f>
        <v>5057157.1700000102</v>
      </c>
      <c r="S33" s="4"/>
      <c r="T33" s="139" t="s">
        <v>174</v>
      </c>
      <c r="U33" s="176">
        <f>M33/E33</f>
        <v>326.73287803001148</v>
      </c>
      <c r="V33" s="195">
        <f>N33/F33</f>
        <v>304.20582215598603</v>
      </c>
      <c r="W33" s="195">
        <f t="shared" ref="W33:X33" si="32">O33/G33</f>
        <v>265.37540632054169</v>
      </c>
      <c r="X33" s="195">
        <f t="shared" si="32"/>
        <v>294.21090098126604</v>
      </c>
      <c r="Y33" s="196"/>
      <c r="Z33" s="175">
        <f>R33/J33</f>
        <v>1127.8227408563805</v>
      </c>
      <c r="AA33" s="4"/>
      <c r="AB33" s="93" t="s">
        <v>150</v>
      </c>
      <c r="AC33" s="100"/>
      <c r="AD33" s="102"/>
      <c r="AE33" s="208">
        <f>SUM(AE18:AE32)</f>
        <v>219</v>
      </c>
      <c r="AF33" s="209">
        <f>SUM(AF18:AF32)</f>
        <v>155</v>
      </c>
      <c r="AG33" s="209">
        <f>SUM(AG18:AG32)</f>
        <v>100</v>
      </c>
      <c r="AH33" s="209">
        <f>SUM(AH18:AH32)</f>
        <v>132</v>
      </c>
      <c r="AI33" s="196"/>
      <c r="AJ33" s="210">
        <f>SUM(AJ18:AJ32)</f>
        <v>187</v>
      </c>
      <c r="AK33" s="4"/>
      <c r="AL33" s="139" t="s">
        <v>151</v>
      </c>
      <c r="AM33" s="201">
        <f>SUM(AM18:AM32)</f>
        <v>1093795.77</v>
      </c>
      <c r="AN33" s="202">
        <f>SUM(AN18:AN32)</f>
        <v>155399.16999999995</v>
      </c>
      <c r="AO33" s="202">
        <f>SUM(AO18:AO32)</f>
        <v>66572.040000000008</v>
      </c>
      <c r="AP33" s="202">
        <f>SUM(AP18:AP32)</f>
        <v>147955.22999999998</v>
      </c>
      <c r="AQ33" s="203"/>
      <c r="AR33" s="204">
        <f>SUM(AR18:AR32)</f>
        <v>667999.20000000007</v>
      </c>
      <c r="AS33" s="4"/>
      <c r="AT33" s="139" t="s">
        <v>174</v>
      </c>
      <c r="AU33" s="201">
        <f>AM33/AE33</f>
        <v>4994.5012328767125</v>
      </c>
      <c r="AV33" s="202">
        <f t="shared" ref="AV33:AZ33" si="33">AN33/AF33</f>
        <v>1002.5752903225804</v>
      </c>
      <c r="AW33" s="202">
        <f t="shared" si="33"/>
        <v>665.72040000000004</v>
      </c>
      <c r="AX33" s="202">
        <f t="shared" si="33"/>
        <v>1120.8729545454544</v>
      </c>
      <c r="AY33" s="203"/>
      <c r="AZ33" s="204">
        <f t="shared" si="33"/>
        <v>3572.1882352941179</v>
      </c>
      <c r="BA33" s="4"/>
    </row>
    <row r="34" spans="1:53" s="4" customFormat="1" ht="12.75" x14ac:dyDescent="0.2"/>
    <row r="35" spans="1:53" ht="15" customHeight="1" x14ac:dyDescent="0.2">
      <c r="B35" s="22"/>
      <c r="C35" s="22"/>
      <c r="D35" s="26"/>
      <c r="E35" s="298" t="str">
        <f>E16</f>
        <v>Number of Residential Customers in Arrears</v>
      </c>
      <c r="F35" s="298"/>
      <c r="G35" s="298"/>
      <c r="H35" s="298"/>
      <c r="I35" s="298"/>
      <c r="J35" s="298"/>
      <c r="K35" s="61"/>
      <c r="L35" s="26"/>
      <c r="M35" s="289" t="str">
        <f>M16</f>
        <v>Residential Arrearage Dollars</v>
      </c>
      <c r="N35" s="290"/>
      <c r="O35" s="290"/>
      <c r="P35" s="290"/>
      <c r="Q35" s="290"/>
      <c r="R35" s="291"/>
      <c r="S35" s="4"/>
      <c r="T35" s="26"/>
      <c r="U35" s="289" t="str">
        <f>U16</f>
        <v>Average Amount of Residential Arrearage Dollars</v>
      </c>
      <c r="V35" s="290"/>
      <c r="W35" s="290"/>
      <c r="X35" s="290"/>
      <c r="Y35" s="290"/>
      <c r="Z35" s="291"/>
      <c r="AA35" s="4"/>
      <c r="AB35" s="4"/>
      <c r="AC35" s="4"/>
      <c r="AD35" s="4"/>
      <c r="AE35" s="300" t="s">
        <v>178</v>
      </c>
      <c r="AF35" s="301"/>
      <c r="AG35" s="301"/>
      <c r="AH35" s="301"/>
      <c r="AI35" s="301"/>
      <c r="AJ35" s="302"/>
      <c r="AK35" s="4"/>
      <c r="AL35" s="148"/>
      <c r="AM35" s="301" t="str">
        <f>AM16</f>
        <v>Non-Residential Arrearage Dollars</v>
      </c>
      <c r="AN35" s="301"/>
      <c r="AO35" s="301"/>
      <c r="AP35" s="301"/>
      <c r="AQ35" s="301"/>
      <c r="AR35" s="302"/>
      <c r="AS35" s="4"/>
      <c r="AT35" s="148"/>
      <c r="AU35" s="300" t="str">
        <f>AU16</f>
        <v>Average Amount of Non-Residential Arrearage Dollars</v>
      </c>
      <c r="AV35" s="301"/>
      <c r="AW35" s="301"/>
      <c r="AX35" s="301"/>
      <c r="AY35" s="301"/>
      <c r="AZ35" s="302"/>
      <c r="BA35" s="4"/>
    </row>
    <row r="36" spans="1:53" ht="12.75" x14ac:dyDescent="0.2">
      <c r="B36" s="10" t="s">
        <v>25</v>
      </c>
      <c r="C36" s="10" t="s">
        <v>104</v>
      </c>
      <c r="D36" s="77" t="s">
        <v>26</v>
      </c>
      <c r="E36" s="23" t="s">
        <v>105</v>
      </c>
      <c r="F36" s="23" t="s">
        <v>106</v>
      </c>
      <c r="G36" s="23" t="s">
        <v>107</v>
      </c>
      <c r="H36" s="23" t="s">
        <v>200</v>
      </c>
      <c r="I36" s="186" t="s">
        <v>108</v>
      </c>
      <c r="J36" s="23" t="s">
        <v>27</v>
      </c>
      <c r="K36" s="25"/>
      <c r="M36" s="23" t="s">
        <v>105</v>
      </c>
      <c r="N36" s="146" t="s">
        <v>106</v>
      </c>
      <c r="O36" s="146" t="s">
        <v>107</v>
      </c>
      <c r="P36" s="23" t="s">
        <v>200</v>
      </c>
      <c r="Q36" s="189" t="s">
        <v>108</v>
      </c>
      <c r="R36" s="146" t="s">
        <v>27</v>
      </c>
      <c r="S36" s="4"/>
      <c r="T36" s="4"/>
      <c r="U36" s="23" t="s">
        <v>105</v>
      </c>
      <c r="V36" s="23" t="s">
        <v>106</v>
      </c>
      <c r="W36" s="23" t="s">
        <v>107</v>
      </c>
      <c r="X36" s="23" t="s">
        <v>200</v>
      </c>
      <c r="Y36" s="186" t="s">
        <v>108</v>
      </c>
      <c r="Z36" s="23" t="s">
        <v>27</v>
      </c>
      <c r="AA36" s="4"/>
      <c r="AB36" s="10" t="s">
        <v>25</v>
      </c>
      <c r="AC36" s="10" t="s">
        <v>104</v>
      </c>
      <c r="AD36" s="77" t="s">
        <v>26</v>
      </c>
      <c r="AE36" s="23" t="s">
        <v>105</v>
      </c>
      <c r="AF36" s="23" t="s">
        <v>106</v>
      </c>
      <c r="AG36" s="23" t="s">
        <v>107</v>
      </c>
      <c r="AH36" s="23" t="s">
        <v>200</v>
      </c>
      <c r="AI36" s="186" t="s">
        <v>108</v>
      </c>
      <c r="AJ36" s="23" t="s">
        <v>27</v>
      </c>
      <c r="AK36" s="4"/>
      <c r="AL36" s="4"/>
      <c r="AM36" s="23" t="s">
        <v>105</v>
      </c>
      <c r="AN36" s="23" t="s">
        <v>106</v>
      </c>
      <c r="AO36" s="23" t="s">
        <v>107</v>
      </c>
      <c r="AP36" s="23" t="s">
        <v>200</v>
      </c>
      <c r="AQ36" s="186" t="s">
        <v>108</v>
      </c>
      <c r="AR36" s="23" t="s">
        <v>27</v>
      </c>
      <c r="AS36" s="4"/>
      <c r="AT36" s="4"/>
      <c r="AU36" s="23" t="s">
        <v>105</v>
      </c>
      <c r="AV36" s="23" t="s">
        <v>106</v>
      </c>
      <c r="AW36" s="23" t="s">
        <v>107</v>
      </c>
      <c r="AX36" s="23" t="s">
        <v>200</v>
      </c>
      <c r="AY36" s="186" t="s">
        <v>108</v>
      </c>
      <c r="AZ36" s="23" t="s">
        <v>27</v>
      </c>
      <c r="BA36" s="4"/>
    </row>
    <row r="37" spans="1:53" ht="12.75" x14ac:dyDescent="0.2">
      <c r="A37" s="4" t="str">
        <f>'Discon, Recon, Liens. '!A28</f>
        <v>January, 2023</v>
      </c>
      <c r="B37" s="11" t="s">
        <v>190</v>
      </c>
      <c r="C37" s="11"/>
      <c r="D37" s="70" t="s">
        <v>253</v>
      </c>
      <c r="E37" s="11">
        <v>0</v>
      </c>
      <c r="F37" s="11">
        <v>8</v>
      </c>
      <c r="G37" s="11">
        <v>6</v>
      </c>
      <c r="H37" s="11">
        <v>6</v>
      </c>
      <c r="I37" s="187"/>
      <c r="J37" s="11">
        <v>14</v>
      </c>
      <c r="M37" s="165">
        <v>0</v>
      </c>
      <c r="N37" s="165">
        <v>1480.7300000000002</v>
      </c>
      <c r="O37" s="165">
        <v>5754.31</v>
      </c>
      <c r="P37" s="165">
        <v>1454.05</v>
      </c>
      <c r="Q37" s="193"/>
      <c r="R37" s="165">
        <v>21245.38</v>
      </c>
      <c r="S37" s="4"/>
      <c r="T37" s="4"/>
      <c r="U37" s="165">
        <f>IFERROR(M37/E37,0)</f>
        <v>0</v>
      </c>
      <c r="V37" s="165">
        <f t="shared" ref="V37:Z49" si="34">IFERROR(N37/F37,0)</f>
        <v>185.09125000000003</v>
      </c>
      <c r="W37" s="165">
        <f t="shared" si="34"/>
        <v>959.05166666666673</v>
      </c>
      <c r="X37" s="165">
        <f t="shared" si="34"/>
        <v>242.34166666666667</v>
      </c>
      <c r="Y37" s="193"/>
      <c r="Z37" s="165">
        <f t="shared" si="34"/>
        <v>1517.527142857143</v>
      </c>
      <c r="AA37" s="4"/>
      <c r="AB37" s="11" t="s">
        <v>190</v>
      </c>
      <c r="AC37" s="11"/>
      <c r="AD37" s="70" t="s">
        <v>253</v>
      </c>
      <c r="AE37" s="24">
        <v>0</v>
      </c>
      <c r="AF37" s="24">
        <v>3</v>
      </c>
      <c r="AG37" s="24">
        <v>0</v>
      </c>
      <c r="AH37" s="24">
        <v>1</v>
      </c>
      <c r="AI37" s="187"/>
      <c r="AJ37" s="24">
        <v>1</v>
      </c>
      <c r="AK37" s="4"/>
      <c r="AL37" s="4"/>
      <c r="AM37" s="205">
        <v>0</v>
      </c>
      <c r="AN37" s="205">
        <v>14036.119999999999</v>
      </c>
      <c r="AO37" s="205">
        <v>0</v>
      </c>
      <c r="AP37" s="205">
        <v>84.94</v>
      </c>
      <c r="AQ37" s="193"/>
      <c r="AR37" s="205">
        <v>84.57</v>
      </c>
      <c r="AS37" s="4"/>
      <c r="AT37" s="4"/>
      <c r="AU37" s="205">
        <f>IFERROR(AM37/AE37,0)</f>
        <v>0</v>
      </c>
      <c r="AV37" s="205">
        <f t="shared" ref="AV37:AX37" si="35">IFERROR(AN37/AF37,0)</f>
        <v>4678.706666666666</v>
      </c>
      <c r="AW37" s="205">
        <f t="shared" si="35"/>
        <v>0</v>
      </c>
      <c r="AX37" s="205">
        <f t="shared" si="35"/>
        <v>84.94</v>
      </c>
      <c r="AY37" s="193"/>
      <c r="AZ37" s="205">
        <f>IFERROR(AR37/AJ37,0)</f>
        <v>84.57</v>
      </c>
      <c r="BA37" s="4"/>
    </row>
    <row r="38" spans="1:53" ht="12.75" x14ac:dyDescent="0.2">
      <c r="B38" s="11" t="s">
        <v>190</v>
      </c>
      <c r="C38" s="11"/>
      <c r="D38" s="70" t="s">
        <v>221</v>
      </c>
      <c r="E38" s="11">
        <v>0</v>
      </c>
      <c r="F38" s="11">
        <v>0</v>
      </c>
      <c r="G38" s="11">
        <v>0</v>
      </c>
      <c r="H38" s="11">
        <v>0</v>
      </c>
      <c r="I38" s="187"/>
      <c r="J38" s="11">
        <v>0</v>
      </c>
      <c r="M38" s="164">
        <v>0</v>
      </c>
      <c r="N38" s="164">
        <v>0</v>
      </c>
      <c r="O38" s="164">
        <v>0</v>
      </c>
      <c r="P38" s="164">
        <v>0</v>
      </c>
      <c r="Q38" s="194"/>
      <c r="R38" s="164">
        <v>0</v>
      </c>
      <c r="S38" s="4"/>
      <c r="T38" s="4"/>
      <c r="U38" s="164">
        <f t="shared" ref="U38:U49" si="36">IFERROR(M38/E38,0)</f>
        <v>0</v>
      </c>
      <c r="V38" s="164">
        <f t="shared" si="34"/>
        <v>0</v>
      </c>
      <c r="W38" s="164">
        <f t="shared" si="34"/>
        <v>0</v>
      </c>
      <c r="X38" s="164">
        <f t="shared" si="34"/>
        <v>0</v>
      </c>
      <c r="Y38" s="194"/>
      <c r="Z38" s="164">
        <f t="shared" si="34"/>
        <v>0</v>
      </c>
      <c r="AA38" s="4"/>
      <c r="AB38" s="11" t="s">
        <v>190</v>
      </c>
      <c r="AC38" s="11"/>
      <c r="AD38" s="70" t="s">
        <v>221</v>
      </c>
      <c r="AE38" s="24">
        <v>0</v>
      </c>
      <c r="AF38" s="24">
        <v>0</v>
      </c>
      <c r="AG38" s="24">
        <v>2</v>
      </c>
      <c r="AH38" s="24">
        <v>0</v>
      </c>
      <c r="AI38" s="187"/>
      <c r="AJ38" s="24">
        <v>2</v>
      </c>
      <c r="AK38" s="4"/>
      <c r="AL38" s="4"/>
      <c r="AM38" s="206">
        <v>0</v>
      </c>
      <c r="AN38" s="206">
        <v>0</v>
      </c>
      <c r="AO38" s="206">
        <v>37.239999999999995</v>
      </c>
      <c r="AP38" s="206">
        <v>0</v>
      </c>
      <c r="AQ38" s="194"/>
      <c r="AR38" s="206">
        <v>234.63</v>
      </c>
      <c r="AS38" s="4"/>
      <c r="AT38" s="4"/>
      <c r="AU38" s="206">
        <f t="shared" ref="AU38:AU49" si="37">IFERROR(AM38/AE38,0)</f>
        <v>0</v>
      </c>
      <c r="AV38" s="206">
        <f t="shared" ref="AV38:AV49" si="38">IFERROR(AN38/AF38,0)</f>
        <v>0</v>
      </c>
      <c r="AW38" s="206">
        <f t="shared" ref="AW38:AW49" si="39">IFERROR(AO38/AG38,0)</f>
        <v>18.619999999999997</v>
      </c>
      <c r="AX38" s="206">
        <f t="shared" ref="AX38:AX49" si="40">IFERROR(AP38/AH38,0)</f>
        <v>0</v>
      </c>
      <c r="AY38" s="194"/>
      <c r="AZ38" s="206">
        <f t="shared" ref="AZ38:AZ49" si="41">IFERROR(AR38/AJ38,0)</f>
        <v>117.315</v>
      </c>
      <c r="BA38" s="4"/>
    </row>
    <row r="39" spans="1:53" ht="12.75" x14ac:dyDescent="0.2">
      <c r="B39" s="11" t="s">
        <v>190</v>
      </c>
      <c r="C39" s="11"/>
      <c r="D39" s="70" t="s">
        <v>222</v>
      </c>
      <c r="E39" s="11">
        <v>0</v>
      </c>
      <c r="F39" s="11">
        <v>0</v>
      </c>
      <c r="G39" s="11">
        <v>0</v>
      </c>
      <c r="H39" s="11">
        <v>0</v>
      </c>
      <c r="I39" s="187"/>
      <c r="J39" s="11">
        <v>0</v>
      </c>
      <c r="M39" s="164">
        <v>0</v>
      </c>
      <c r="N39" s="164">
        <v>0</v>
      </c>
      <c r="O39" s="164">
        <v>0</v>
      </c>
      <c r="P39" s="164">
        <v>0</v>
      </c>
      <c r="Q39" s="194"/>
      <c r="R39" s="164">
        <v>0</v>
      </c>
      <c r="S39" s="4"/>
      <c r="T39" s="4"/>
      <c r="U39" s="164">
        <f t="shared" si="36"/>
        <v>0</v>
      </c>
      <c r="V39" s="164">
        <f t="shared" si="34"/>
        <v>0</v>
      </c>
      <c r="W39" s="164">
        <f t="shared" si="34"/>
        <v>0</v>
      </c>
      <c r="X39" s="164">
        <f t="shared" si="34"/>
        <v>0</v>
      </c>
      <c r="Y39" s="194"/>
      <c r="Z39" s="164">
        <f t="shared" si="34"/>
        <v>0</v>
      </c>
      <c r="AA39" s="4"/>
      <c r="AB39" s="11" t="s">
        <v>190</v>
      </c>
      <c r="AC39" s="11"/>
      <c r="AD39" s="70" t="s">
        <v>222</v>
      </c>
      <c r="AE39" s="24">
        <v>2</v>
      </c>
      <c r="AF39" s="24">
        <v>0</v>
      </c>
      <c r="AG39" s="24">
        <v>0</v>
      </c>
      <c r="AH39" s="24">
        <v>2</v>
      </c>
      <c r="AI39" s="187"/>
      <c r="AJ39" s="24">
        <v>2</v>
      </c>
      <c r="AK39" s="4"/>
      <c r="AL39" s="4"/>
      <c r="AM39" s="206">
        <v>805.48</v>
      </c>
      <c r="AN39" s="206">
        <v>0</v>
      </c>
      <c r="AO39" s="206">
        <v>0</v>
      </c>
      <c r="AP39" s="206">
        <v>803.05</v>
      </c>
      <c r="AQ39" s="194"/>
      <c r="AR39" s="206">
        <v>12616.67</v>
      </c>
      <c r="AS39" s="4"/>
      <c r="AT39" s="4"/>
      <c r="AU39" s="206">
        <f t="shared" si="37"/>
        <v>402.74</v>
      </c>
      <c r="AV39" s="206">
        <f t="shared" si="38"/>
        <v>0</v>
      </c>
      <c r="AW39" s="206">
        <f t="shared" si="39"/>
        <v>0</v>
      </c>
      <c r="AX39" s="206">
        <f t="shared" si="40"/>
        <v>401.52499999999998</v>
      </c>
      <c r="AY39" s="194"/>
      <c r="AZ39" s="206">
        <f t="shared" si="41"/>
        <v>6308.335</v>
      </c>
      <c r="BA39" s="4"/>
    </row>
    <row r="40" spans="1:53" ht="12.75" x14ac:dyDescent="0.2">
      <c r="B40" s="11" t="s">
        <v>190</v>
      </c>
      <c r="C40" s="11"/>
      <c r="D40" s="70" t="s">
        <v>223</v>
      </c>
      <c r="E40" s="11">
        <v>0</v>
      </c>
      <c r="F40" s="11">
        <v>4</v>
      </c>
      <c r="G40" s="11">
        <v>0</v>
      </c>
      <c r="H40" s="11">
        <v>4</v>
      </c>
      <c r="I40" s="187"/>
      <c r="J40" s="11">
        <v>4</v>
      </c>
      <c r="M40" s="164">
        <v>0</v>
      </c>
      <c r="N40" s="164">
        <v>5290.25</v>
      </c>
      <c r="O40" s="164">
        <v>0</v>
      </c>
      <c r="P40" s="164">
        <v>4109.32</v>
      </c>
      <c r="Q40" s="194"/>
      <c r="R40" s="164">
        <v>9898.06</v>
      </c>
      <c r="S40" s="4"/>
      <c r="T40" s="4"/>
      <c r="U40" s="164">
        <f t="shared" si="36"/>
        <v>0</v>
      </c>
      <c r="V40" s="164">
        <f t="shared" si="34"/>
        <v>1322.5625</v>
      </c>
      <c r="W40" s="164">
        <f t="shared" si="34"/>
        <v>0</v>
      </c>
      <c r="X40" s="164">
        <f t="shared" si="34"/>
        <v>1027.33</v>
      </c>
      <c r="Y40" s="194"/>
      <c r="Z40" s="164">
        <f t="shared" si="34"/>
        <v>2474.5149999999999</v>
      </c>
      <c r="AA40" s="4"/>
      <c r="AB40" s="11" t="s">
        <v>190</v>
      </c>
      <c r="AC40" s="11"/>
      <c r="AD40" s="70" t="s">
        <v>223</v>
      </c>
      <c r="AE40" s="24">
        <v>0</v>
      </c>
      <c r="AF40" s="24">
        <v>0</v>
      </c>
      <c r="AG40" s="24">
        <v>0</v>
      </c>
      <c r="AH40" s="24">
        <v>0</v>
      </c>
      <c r="AI40" s="187"/>
      <c r="AJ40" s="24">
        <v>0</v>
      </c>
      <c r="AK40" s="4"/>
      <c r="AL40" s="4"/>
      <c r="AM40" s="206">
        <v>0</v>
      </c>
      <c r="AN40" s="206">
        <v>0</v>
      </c>
      <c r="AO40" s="206">
        <v>0</v>
      </c>
      <c r="AP40" s="206">
        <v>0</v>
      </c>
      <c r="AQ40" s="194"/>
      <c r="AR40" s="206">
        <v>0</v>
      </c>
      <c r="AS40" s="4"/>
      <c r="AT40" s="4"/>
      <c r="AU40" s="206">
        <f t="shared" si="37"/>
        <v>0</v>
      </c>
      <c r="AV40" s="206">
        <f t="shared" si="38"/>
        <v>0</v>
      </c>
      <c r="AW40" s="206">
        <f t="shared" si="39"/>
        <v>0</v>
      </c>
      <c r="AX40" s="206">
        <f t="shared" si="40"/>
        <v>0</v>
      </c>
      <c r="AY40" s="194"/>
      <c r="AZ40" s="206">
        <f t="shared" si="41"/>
        <v>0</v>
      </c>
      <c r="BA40" s="4"/>
    </row>
    <row r="41" spans="1:53" ht="12.75" x14ac:dyDescent="0.2">
      <c r="B41" s="11" t="s">
        <v>190</v>
      </c>
      <c r="C41" s="11"/>
      <c r="D41" s="70" t="s">
        <v>224</v>
      </c>
      <c r="E41" s="11">
        <v>0</v>
      </c>
      <c r="F41" s="11">
        <v>2</v>
      </c>
      <c r="G41" s="11">
        <v>0</v>
      </c>
      <c r="H41" s="11">
        <v>2</v>
      </c>
      <c r="I41" s="187"/>
      <c r="J41" s="11">
        <v>2</v>
      </c>
      <c r="M41" s="164">
        <v>0</v>
      </c>
      <c r="N41" s="164">
        <v>833.03</v>
      </c>
      <c r="O41" s="164">
        <v>0</v>
      </c>
      <c r="P41" s="164">
        <v>638.40000000000009</v>
      </c>
      <c r="Q41" s="194"/>
      <c r="R41" s="164">
        <v>31.759999999999998</v>
      </c>
      <c r="S41" s="4"/>
      <c r="T41" s="4"/>
      <c r="U41" s="164">
        <f t="shared" si="36"/>
        <v>0</v>
      </c>
      <c r="V41" s="164">
        <f t="shared" si="34"/>
        <v>416.51499999999999</v>
      </c>
      <c r="W41" s="164">
        <f t="shared" si="34"/>
        <v>0</v>
      </c>
      <c r="X41" s="164">
        <f t="shared" si="34"/>
        <v>319.20000000000005</v>
      </c>
      <c r="Y41" s="194"/>
      <c r="Z41" s="164">
        <f t="shared" si="34"/>
        <v>15.879999999999999</v>
      </c>
      <c r="AA41" s="4"/>
      <c r="AB41" s="11" t="s">
        <v>190</v>
      </c>
      <c r="AC41" s="11"/>
      <c r="AD41" s="70" t="s">
        <v>224</v>
      </c>
      <c r="AE41" s="24">
        <v>0</v>
      </c>
      <c r="AF41" s="24">
        <v>0</v>
      </c>
      <c r="AG41" s="24">
        <v>0</v>
      </c>
      <c r="AH41" s="24">
        <v>0</v>
      </c>
      <c r="AI41" s="187"/>
      <c r="AJ41" s="24">
        <v>0</v>
      </c>
      <c r="AK41" s="4"/>
      <c r="AL41" s="4"/>
      <c r="AM41" s="206">
        <v>0</v>
      </c>
      <c r="AN41" s="206">
        <v>0</v>
      </c>
      <c r="AO41" s="206">
        <v>0</v>
      </c>
      <c r="AP41" s="206">
        <v>0</v>
      </c>
      <c r="AQ41" s="194"/>
      <c r="AR41" s="206">
        <v>0</v>
      </c>
      <c r="AS41" s="4"/>
      <c r="AT41" s="4"/>
      <c r="AU41" s="206">
        <f t="shared" si="37"/>
        <v>0</v>
      </c>
      <c r="AV41" s="206">
        <f t="shared" si="38"/>
        <v>0</v>
      </c>
      <c r="AW41" s="206">
        <f t="shared" si="39"/>
        <v>0</v>
      </c>
      <c r="AX41" s="206">
        <f t="shared" si="40"/>
        <v>0</v>
      </c>
      <c r="AY41" s="194"/>
      <c r="AZ41" s="206">
        <f t="shared" si="41"/>
        <v>0</v>
      </c>
      <c r="BA41" s="4"/>
    </row>
    <row r="42" spans="1:53" ht="12.75" x14ac:dyDescent="0.2">
      <c r="B42" s="11" t="s">
        <v>190</v>
      </c>
      <c r="C42" s="11"/>
      <c r="D42" s="70" t="s">
        <v>225</v>
      </c>
      <c r="E42" s="11">
        <v>0</v>
      </c>
      <c r="F42" s="11">
        <v>0</v>
      </c>
      <c r="G42" s="11">
        <v>1</v>
      </c>
      <c r="H42" s="11">
        <v>0</v>
      </c>
      <c r="I42" s="187"/>
      <c r="J42" s="11">
        <v>1</v>
      </c>
      <c r="M42" s="164">
        <v>0</v>
      </c>
      <c r="N42" s="164">
        <v>0</v>
      </c>
      <c r="O42" s="164">
        <v>333.91</v>
      </c>
      <c r="P42" s="164">
        <v>0</v>
      </c>
      <c r="Q42" s="194"/>
      <c r="R42" s="164">
        <v>1529.88</v>
      </c>
      <c r="S42" s="4"/>
      <c r="T42" s="4"/>
      <c r="U42" s="164">
        <f t="shared" si="36"/>
        <v>0</v>
      </c>
      <c r="V42" s="164">
        <f t="shared" si="34"/>
        <v>0</v>
      </c>
      <c r="W42" s="164">
        <f t="shared" si="34"/>
        <v>333.91</v>
      </c>
      <c r="X42" s="164">
        <f t="shared" si="34"/>
        <v>0</v>
      </c>
      <c r="Y42" s="194"/>
      <c r="Z42" s="164">
        <f t="shared" si="34"/>
        <v>1529.88</v>
      </c>
      <c r="AA42" s="4"/>
      <c r="AB42" s="11" t="s">
        <v>190</v>
      </c>
      <c r="AC42" s="11"/>
      <c r="AD42" s="70" t="s">
        <v>225</v>
      </c>
      <c r="AE42" s="24">
        <v>0</v>
      </c>
      <c r="AF42" s="24">
        <v>0</v>
      </c>
      <c r="AG42" s="24">
        <v>0</v>
      </c>
      <c r="AH42" s="24">
        <v>0</v>
      </c>
      <c r="AI42" s="187"/>
      <c r="AJ42" s="24">
        <v>0</v>
      </c>
      <c r="AK42" s="4"/>
      <c r="AL42" s="4"/>
      <c r="AM42" s="206">
        <v>0</v>
      </c>
      <c r="AN42" s="206">
        <v>0</v>
      </c>
      <c r="AO42" s="206">
        <v>0</v>
      </c>
      <c r="AP42" s="206">
        <v>0</v>
      </c>
      <c r="AQ42" s="194"/>
      <c r="AR42" s="206">
        <v>0</v>
      </c>
      <c r="AS42" s="4"/>
      <c r="AT42" s="4"/>
      <c r="AU42" s="206">
        <f t="shared" si="37"/>
        <v>0</v>
      </c>
      <c r="AV42" s="206">
        <f t="shared" si="38"/>
        <v>0</v>
      </c>
      <c r="AW42" s="206">
        <f t="shared" si="39"/>
        <v>0</v>
      </c>
      <c r="AX42" s="206">
        <f t="shared" si="40"/>
        <v>0</v>
      </c>
      <c r="AY42" s="194"/>
      <c r="AZ42" s="206">
        <f t="shared" si="41"/>
        <v>0</v>
      </c>
      <c r="BA42" s="4"/>
    </row>
    <row r="43" spans="1:53" ht="12.75" x14ac:dyDescent="0.2">
      <c r="B43" s="11" t="s">
        <v>190</v>
      </c>
      <c r="C43" s="11"/>
      <c r="D43" s="70" t="s">
        <v>254</v>
      </c>
      <c r="E43" s="11">
        <v>0</v>
      </c>
      <c r="F43" s="11">
        <v>0</v>
      </c>
      <c r="G43" s="11">
        <v>0</v>
      </c>
      <c r="H43" s="11">
        <v>0</v>
      </c>
      <c r="I43" s="187"/>
      <c r="J43" s="11">
        <v>0</v>
      </c>
      <c r="M43" s="164">
        <v>0</v>
      </c>
      <c r="N43" s="164">
        <v>0</v>
      </c>
      <c r="O43" s="164">
        <v>0</v>
      </c>
      <c r="P43" s="164">
        <v>0</v>
      </c>
      <c r="Q43" s="194"/>
      <c r="R43" s="164">
        <v>0</v>
      </c>
      <c r="S43" s="4"/>
      <c r="T43" s="4"/>
      <c r="U43" s="164">
        <f t="shared" si="36"/>
        <v>0</v>
      </c>
      <c r="V43" s="164">
        <f t="shared" si="34"/>
        <v>0</v>
      </c>
      <c r="W43" s="164">
        <f t="shared" si="34"/>
        <v>0</v>
      </c>
      <c r="X43" s="164">
        <f t="shared" si="34"/>
        <v>0</v>
      </c>
      <c r="Y43" s="194"/>
      <c r="Z43" s="164">
        <f t="shared" si="34"/>
        <v>0</v>
      </c>
      <c r="AA43" s="4"/>
      <c r="AB43" s="11" t="s">
        <v>190</v>
      </c>
      <c r="AC43" s="11"/>
      <c r="AD43" s="70" t="s">
        <v>254</v>
      </c>
      <c r="AE43" s="24">
        <v>0</v>
      </c>
      <c r="AF43" s="24">
        <v>0</v>
      </c>
      <c r="AG43" s="24">
        <v>0</v>
      </c>
      <c r="AH43" s="24">
        <v>0</v>
      </c>
      <c r="AI43" s="187"/>
      <c r="AJ43" s="24">
        <v>2</v>
      </c>
      <c r="AK43" s="4"/>
      <c r="AL43" s="4"/>
      <c r="AM43" s="206">
        <v>0</v>
      </c>
      <c r="AN43" s="206">
        <v>0</v>
      </c>
      <c r="AO43" s="206">
        <v>0</v>
      </c>
      <c r="AP43" s="206">
        <v>0</v>
      </c>
      <c r="AQ43" s="194"/>
      <c r="AR43" s="206">
        <v>12826.09</v>
      </c>
      <c r="AS43" s="4"/>
      <c r="AT43" s="4"/>
      <c r="AU43" s="206">
        <f t="shared" si="37"/>
        <v>0</v>
      </c>
      <c r="AV43" s="206">
        <f t="shared" si="38"/>
        <v>0</v>
      </c>
      <c r="AW43" s="206">
        <f t="shared" si="39"/>
        <v>0</v>
      </c>
      <c r="AX43" s="206">
        <f t="shared" si="40"/>
        <v>0</v>
      </c>
      <c r="AY43" s="194"/>
      <c r="AZ43" s="206">
        <f t="shared" si="41"/>
        <v>6413.0450000000001</v>
      </c>
      <c r="BA43" s="4"/>
    </row>
    <row r="44" spans="1:53" ht="12.75" x14ac:dyDescent="0.2">
      <c r="B44" s="11" t="s">
        <v>190</v>
      </c>
      <c r="C44" s="11"/>
      <c r="D44" s="70" t="s">
        <v>228</v>
      </c>
      <c r="E44" s="11">
        <v>6</v>
      </c>
      <c r="F44" s="11">
        <v>146</v>
      </c>
      <c r="G44" s="11">
        <v>9</v>
      </c>
      <c r="H44" s="11">
        <v>74</v>
      </c>
      <c r="I44" s="187"/>
      <c r="J44" s="11">
        <v>79</v>
      </c>
      <c r="M44" s="164">
        <v>293.87</v>
      </c>
      <c r="N44" s="164">
        <v>26844.530000000017</v>
      </c>
      <c r="O44" s="164">
        <v>1399.81</v>
      </c>
      <c r="P44" s="164">
        <v>14444.559999999998</v>
      </c>
      <c r="Q44" s="194"/>
      <c r="R44" s="164">
        <v>66726.659999999989</v>
      </c>
      <c r="S44" s="4"/>
      <c r="T44" s="4"/>
      <c r="U44" s="164">
        <f t="shared" ref="U44" si="42">IFERROR(M44/E44,0)</f>
        <v>48.978333333333332</v>
      </c>
      <c r="V44" s="164">
        <f t="shared" ref="V44" si="43">IFERROR(N44/F44,0)</f>
        <v>183.86664383561654</v>
      </c>
      <c r="W44" s="164">
        <f t="shared" ref="W44" si="44">IFERROR(O44/G44,0)</f>
        <v>155.53444444444443</v>
      </c>
      <c r="X44" s="164">
        <f t="shared" ref="X44" si="45">IFERROR(P44/H44,0)</f>
        <v>195.19675675675671</v>
      </c>
      <c r="Y44" s="194"/>
      <c r="Z44" s="164">
        <f t="shared" ref="Z44" si="46">IFERROR(R44/J44,0)</f>
        <v>844.6412658227847</v>
      </c>
      <c r="AA44" s="4"/>
      <c r="AB44" s="11" t="s">
        <v>190</v>
      </c>
      <c r="AC44" s="11"/>
      <c r="AD44" s="70" t="s">
        <v>228</v>
      </c>
      <c r="AE44" s="24">
        <v>4</v>
      </c>
      <c r="AF44" s="24">
        <v>21</v>
      </c>
      <c r="AG44" s="24">
        <v>7</v>
      </c>
      <c r="AH44" s="24">
        <v>12</v>
      </c>
      <c r="AI44" s="187"/>
      <c r="AJ44" s="24">
        <v>12</v>
      </c>
      <c r="AK44" s="4"/>
      <c r="AL44" s="4"/>
      <c r="AM44" s="206">
        <v>3848.45</v>
      </c>
      <c r="AN44" s="206">
        <v>63341.73000000001</v>
      </c>
      <c r="AO44" s="206">
        <v>8589.6299999999992</v>
      </c>
      <c r="AP44" s="206">
        <v>18258.599999999999</v>
      </c>
      <c r="AQ44" s="194"/>
      <c r="AR44" s="206">
        <v>116095.15</v>
      </c>
      <c r="AS44" s="4"/>
      <c r="AT44" s="4"/>
      <c r="AU44" s="206">
        <f t="shared" ref="AU44" si="47">IFERROR(AM44/AE44,0)</f>
        <v>962.11249999999995</v>
      </c>
      <c r="AV44" s="206">
        <f t="shared" ref="AV44" si="48">IFERROR(AN44/AF44,0)</f>
        <v>3016.2728571428574</v>
      </c>
      <c r="AW44" s="206">
        <f t="shared" ref="AW44" si="49">IFERROR(AO44/AG44,0)</f>
        <v>1227.0899999999999</v>
      </c>
      <c r="AX44" s="206">
        <f t="shared" ref="AX44" si="50">IFERROR(AP44/AH44,0)</f>
        <v>1521.55</v>
      </c>
      <c r="AY44" s="194"/>
      <c r="AZ44" s="206">
        <f t="shared" ref="AZ44" si="51">IFERROR(AR44/AJ44,0)</f>
        <v>9674.5958333333328</v>
      </c>
      <c r="BA44" s="4"/>
    </row>
    <row r="45" spans="1:53" ht="12.75" x14ac:dyDescent="0.2">
      <c r="B45" s="11" t="s">
        <v>190</v>
      </c>
      <c r="C45" s="11"/>
      <c r="D45" s="70" t="s">
        <v>229</v>
      </c>
      <c r="E45" s="11">
        <v>14</v>
      </c>
      <c r="F45" s="11">
        <v>6</v>
      </c>
      <c r="G45" s="11">
        <v>30</v>
      </c>
      <c r="H45" s="11">
        <v>10</v>
      </c>
      <c r="I45" s="187"/>
      <c r="J45" s="11">
        <v>21</v>
      </c>
      <c r="M45" s="164">
        <v>2133.23</v>
      </c>
      <c r="N45" s="164">
        <v>1751.23</v>
      </c>
      <c r="O45" s="164">
        <v>4429.93</v>
      </c>
      <c r="P45" s="164">
        <v>4311.6799999999994</v>
      </c>
      <c r="Q45" s="194"/>
      <c r="R45" s="164">
        <v>15628.91</v>
      </c>
      <c r="S45" s="4"/>
      <c r="T45" s="4"/>
      <c r="U45" s="164">
        <f t="shared" si="36"/>
        <v>152.37357142857144</v>
      </c>
      <c r="V45" s="164">
        <f t="shared" si="34"/>
        <v>291.87166666666667</v>
      </c>
      <c r="W45" s="164">
        <f t="shared" si="34"/>
        <v>147.66433333333333</v>
      </c>
      <c r="X45" s="164">
        <f t="shared" si="34"/>
        <v>431.16799999999995</v>
      </c>
      <c r="Y45" s="194"/>
      <c r="Z45" s="164">
        <f t="shared" si="34"/>
        <v>744.23380952380955</v>
      </c>
      <c r="AA45" s="4"/>
      <c r="AB45" s="11" t="s">
        <v>190</v>
      </c>
      <c r="AC45" s="11"/>
      <c r="AD45" s="70" t="s">
        <v>229</v>
      </c>
      <c r="AE45" s="24">
        <v>2</v>
      </c>
      <c r="AF45" s="24">
        <v>7</v>
      </c>
      <c r="AG45" s="24">
        <v>2</v>
      </c>
      <c r="AH45" s="24">
        <v>7</v>
      </c>
      <c r="AI45" s="187"/>
      <c r="AJ45" s="24">
        <v>9</v>
      </c>
      <c r="AK45" s="4"/>
      <c r="AL45" s="4"/>
      <c r="AM45" s="206">
        <v>67.740000000000009</v>
      </c>
      <c r="AN45" s="206">
        <v>25032.89</v>
      </c>
      <c r="AO45" s="206">
        <v>1886.01</v>
      </c>
      <c r="AP45" s="206">
        <v>7507.5</v>
      </c>
      <c r="AQ45" s="194"/>
      <c r="AR45" s="206">
        <v>18143.059999999998</v>
      </c>
      <c r="AS45" s="4"/>
      <c r="AT45" s="4"/>
      <c r="AU45" s="206">
        <f t="shared" si="37"/>
        <v>33.870000000000005</v>
      </c>
      <c r="AV45" s="206">
        <f t="shared" si="38"/>
        <v>3576.1271428571426</v>
      </c>
      <c r="AW45" s="206">
        <f t="shared" si="39"/>
        <v>943.005</v>
      </c>
      <c r="AX45" s="206">
        <f t="shared" si="40"/>
        <v>1072.5</v>
      </c>
      <c r="AY45" s="194"/>
      <c r="AZ45" s="206">
        <f t="shared" si="41"/>
        <v>2015.8955555555553</v>
      </c>
      <c r="BA45" s="4"/>
    </row>
    <row r="46" spans="1:53" ht="12.75" x14ac:dyDescent="0.2">
      <c r="B46" s="11" t="s">
        <v>190</v>
      </c>
      <c r="C46" s="11"/>
      <c r="D46" s="70" t="s">
        <v>230</v>
      </c>
      <c r="E46" s="11">
        <v>0</v>
      </c>
      <c r="F46" s="11">
        <v>4</v>
      </c>
      <c r="G46" s="11">
        <v>0</v>
      </c>
      <c r="H46" s="11">
        <v>0</v>
      </c>
      <c r="I46" s="187"/>
      <c r="J46" s="11">
        <v>0</v>
      </c>
      <c r="M46" s="164">
        <v>0</v>
      </c>
      <c r="N46" s="164">
        <v>220.26999999999998</v>
      </c>
      <c r="O46" s="164">
        <v>0</v>
      </c>
      <c r="P46" s="164">
        <v>0</v>
      </c>
      <c r="Q46" s="194"/>
      <c r="R46" s="164">
        <v>0</v>
      </c>
      <c r="S46" s="4"/>
      <c r="T46" s="4"/>
      <c r="U46" s="164">
        <f t="shared" si="36"/>
        <v>0</v>
      </c>
      <c r="V46" s="164">
        <f t="shared" si="34"/>
        <v>55.067499999999995</v>
      </c>
      <c r="W46" s="164">
        <f t="shared" si="34"/>
        <v>0</v>
      </c>
      <c r="X46" s="164">
        <f t="shared" si="34"/>
        <v>0</v>
      </c>
      <c r="Y46" s="194"/>
      <c r="Z46" s="164">
        <f t="shared" si="34"/>
        <v>0</v>
      </c>
      <c r="AA46" s="4"/>
      <c r="AB46" s="11" t="s">
        <v>190</v>
      </c>
      <c r="AC46" s="11"/>
      <c r="AD46" s="70" t="s">
        <v>230</v>
      </c>
      <c r="AE46" s="24">
        <v>1</v>
      </c>
      <c r="AF46" s="24">
        <v>0</v>
      </c>
      <c r="AG46" s="24">
        <v>0</v>
      </c>
      <c r="AH46" s="24">
        <v>0</v>
      </c>
      <c r="AI46" s="187"/>
      <c r="AJ46" s="24">
        <v>0</v>
      </c>
      <c r="AK46" s="4"/>
      <c r="AL46" s="4"/>
      <c r="AM46" s="206">
        <v>32.15</v>
      </c>
      <c r="AN46" s="206">
        <v>0</v>
      </c>
      <c r="AO46" s="206">
        <v>0</v>
      </c>
      <c r="AP46" s="206">
        <v>0</v>
      </c>
      <c r="AQ46" s="194"/>
      <c r="AR46" s="206">
        <v>0</v>
      </c>
      <c r="AS46" s="4"/>
      <c r="AT46" s="4"/>
      <c r="AU46" s="206">
        <f t="shared" si="37"/>
        <v>32.15</v>
      </c>
      <c r="AV46" s="206">
        <f t="shared" si="38"/>
        <v>0</v>
      </c>
      <c r="AW46" s="206">
        <f t="shared" si="39"/>
        <v>0</v>
      </c>
      <c r="AX46" s="206">
        <f t="shared" si="40"/>
        <v>0</v>
      </c>
      <c r="AY46" s="194"/>
      <c r="AZ46" s="206">
        <f t="shared" si="41"/>
        <v>0</v>
      </c>
      <c r="BA46" s="4"/>
    </row>
    <row r="47" spans="1:53" ht="12.75" x14ac:dyDescent="0.2">
      <c r="B47" s="11" t="s">
        <v>190</v>
      </c>
      <c r="C47" s="11"/>
      <c r="D47" s="70" t="s">
        <v>232</v>
      </c>
      <c r="E47" s="11">
        <v>4</v>
      </c>
      <c r="F47" s="11">
        <v>66</v>
      </c>
      <c r="G47" s="11">
        <v>10</v>
      </c>
      <c r="H47" s="11">
        <v>36</v>
      </c>
      <c r="I47" s="187"/>
      <c r="J47" s="11">
        <v>45</v>
      </c>
      <c r="M47" s="164">
        <v>651.26</v>
      </c>
      <c r="N47" s="164">
        <v>17214.890000000003</v>
      </c>
      <c r="O47" s="164">
        <v>1821.1200000000001</v>
      </c>
      <c r="P47" s="164">
        <v>21773.63</v>
      </c>
      <c r="Q47" s="194"/>
      <c r="R47" s="164">
        <v>33309.29</v>
      </c>
      <c r="S47" s="4"/>
      <c r="T47" s="4"/>
      <c r="U47" s="164">
        <f t="shared" si="36"/>
        <v>162.815</v>
      </c>
      <c r="V47" s="164">
        <f t="shared" si="34"/>
        <v>260.83166666666671</v>
      </c>
      <c r="W47" s="164">
        <f t="shared" si="34"/>
        <v>182.11200000000002</v>
      </c>
      <c r="X47" s="164">
        <f t="shared" si="34"/>
        <v>604.82305555555558</v>
      </c>
      <c r="Y47" s="194"/>
      <c r="Z47" s="164">
        <f t="shared" si="34"/>
        <v>740.20644444444451</v>
      </c>
      <c r="AA47" s="4"/>
      <c r="AB47" s="11" t="s">
        <v>190</v>
      </c>
      <c r="AC47" s="11"/>
      <c r="AD47" s="70" t="s">
        <v>232</v>
      </c>
      <c r="AE47" s="24">
        <v>3</v>
      </c>
      <c r="AF47" s="24">
        <v>5</v>
      </c>
      <c r="AG47" s="24">
        <v>3</v>
      </c>
      <c r="AH47" s="24">
        <v>6</v>
      </c>
      <c r="AI47" s="187"/>
      <c r="AJ47" s="24">
        <v>7</v>
      </c>
      <c r="AK47" s="4"/>
      <c r="AL47" s="4"/>
      <c r="AM47" s="206">
        <v>2046.1200000000001</v>
      </c>
      <c r="AN47" s="206">
        <v>1173.2</v>
      </c>
      <c r="AO47" s="206">
        <v>755.65</v>
      </c>
      <c r="AP47" s="206">
        <v>2014.9</v>
      </c>
      <c r="AQ47" s="194"/>
      <c r="AR47" s="206">
        <v>12849.420000000002</v>
      </c>
      <c r="AS47" s="4"/>
      <c r="AT47" s="4"/>
      <c r="AU47" s="206">
        <f t="shared" si="37"/>
        <v>682.04000000000008</v>
      </c>
      <c r="AV47" s="206">
        <f t="shared" si="38"/>
        <v>234.64000000000001</v>
      </c>
      <c r="AW47" s="206">
        <f t="shared" si="39"/>
        <v>251.88333333333333</v>
      </c>
      <c r="AX47" s="206">
        <f t="shared" si="40"/>
        <v>335.81666666666666</v>
      </c>
      <c r="AY47" s="194"/>
      <c r="AZ47" s="206">
        <f t="shared" si="41"/>
        <v>1835.6314285714288</v>
      </c>
      <c r="BA47" s="4"/>
    </row>
    <row r="48" spans="1:53" ht="12.75" x14ac:dyDescent="0.2">
      <c r="B48" s="11" t="s">
        <v>190</v>
      </c>
      <c r="C48" s="11"/>
      <c r="D48" s="70" t="s">
        <v>233</v>
      </c>
      <c r="E48" s="11">
        <v>2474</v>
      </c>
      <c r="F48" s="11">
        <v>3725</v>
      </c>
      <c r="G48" s="11">
        <v>1696</v>
      </c>
      <c r="H48" s="11">
        <v>2914</v>
      </c>
      <c r="I48" s="187"/>
      <c r="J48" s="11">
        <v>3918</v>
      </c>
      <c r="M48" s="164">
        <v>708017.9799999994</v>
      </c>
      <c r="N48" s="164">
        <v>1178903.2999999996</v>
      </c>
      <c r="O48" s="164">
        <v>432768.33000000048</v>
      </c>
      <c r="P48" s="164">
        <v>852371.46999999683</v>
      </c>
      <c r="Q48" s="194"/>
      <c r="R48" s="164">
        <v>3457928.7099999948</v>
      </c>
      <c r="S48" s="4"/>
      <c r="T48" s="4"/>
      <c r="U48" s="164">
        <f t="shared" si="36"/>
        <v>286.18350040420347</v>
      </c>
      <c r="V48" s="164">
        <f t="shared" si="34"/>
        <v>316.48410738255023</v>
      </c>
      <c r="W48" s="164">
        <f t="shared" si="34"/>
        <v>255.17000589622671</v>
      </c>
      <c r="X48" s="164">
        <f t="shared" si="34"/>
        <v>292.50908373369828</v>
      </c>
      <c r="Y48" s="194"/>
      <c r="Z48" s="164">
        <f t="shared" si="34"/>
        <v>882.57496426748207</v>
      </c>
      <c r="AA48" s="4"/>
      <c r="AB48" s="11" t="s">
        <v>190</v>
      </c>
      <c r="AC48" s="11"/>
      <c r="AD48" s="70" t="s">
        <v>233</v>
      </c>
      <c r="AE48" s="24">
        <v>99</v>
      </c>
      <c r="AF48" s="24">
        <v>104</v>
      </c>
      <c r="AG48" s="24">
        <v>49</v>
      </c>
      <c r="AH48" s="24">
        <v>96</v>
      </c>
      <c r="AI48" s="187"/>
      <c r="AJ48" s="24">
        <v>128</v>
      </c>
      <c r="AK48" s="4"/>
      <c r="AL48" s="4"/>
      <c r="AM48" s="206">
        <v>160300.13000000006</v>
      </c>
      <c r="AN48" s="206">
        <v>66383.08</v>
      </c>
      <c r="AO48" s="206">
        <v>33620.630000000005</v>
      </c>
      <c r="AP48" s="206">
        <v>75279.820000000036</v>
      </c>
      <c r="AQ48" s="194"/>
      <c r="AR48" s="206">
        <v>278520.07</v>
      </c>
      <c r="AS48" s="4"/>
      <c r="AT48" s="4"/>
      <c r="AU48" s="206">
        <f t="shared" si="37"/>
        <v>1619.1932323232329</v>
      </c>
      <c r="AV48" s="206">
        <f t="shared" si="38"/>
        <v>638.29884615384617</v>
      </c>
      <c r="AW48" s="206">
        <f t="shared" si="39"/>
        <v>686.13530612244904</v>
      </c>
      <c r="AX48" s="206">
        <f t="shared" si="40"/>
        <v>784.16479166666704</v>
      </c>
      <c r="AY48" s="194"/>
      <c r="AZ48" s="206">
        <f t="shared" si="41"/>
        <v>2175.9380468750001</v>
      </c>
      <c r="BA48" s="4"/>
    </row>
    <row r="49" spans="1:53" ht="12.75" x14ac:dyDescent="0.2">
      <c r="B49" s="11" t="s">
        <v>190</v>
      </c>
      <c r="C49" s="11"/>
      <c r="D49" s="70" t="s">
        <v>234</v>
      </c>
      <c r="E49" s="11">
        <v>47</v>
      </c>
      <c r="F49" s="11">
        <v>25</v>
      </c>
      <c r="G49" s="11">
        <v>8</v>
      </c>
      <c r="H49" s="11">
        <v>18</v>
      </c>
      <c r="I49" s="187"/>
      <c r="J49" s="11">
        <v>23</v>
      </c>
      <c r="M49" s="164">
        <v>16193.420000000002</v>
      </c>
      <c r="N49" s="164">
        <v>9492.7000000000007</v>
      </c>
      <c r="O49" s="164">
        <v>5002.6899999999996</v>
      </c>
      <c r="P49" s="164">
        <v>8261.9700000000012</v>
      </c>
      <c r="Q49" s="194"/>
      <c r="R49" s="164">
        <v>15681.419999999996</v>
      </c>
      <c r="S49" s="4"/>
      <c r="T49" s="4"/>
      <c r="U49" s="164">
        <f t="shared" si="36"/>
        <v>344.54085106382985</v>
      </c>
      <c r="V49" s="164">
        <f t="shared" si="34"/>
        <v>379.70800000000003</v>
      </c>
      <c r="W49" s="164">
        <f t="shared" si="34"/>
        <v>625.33624999999995</v>
      </c>
      <c r="X49" s="164">
        <f t="shared" si="34"/>
        <v>458.99833333333339</v>
      </c>
      <c r="Y49" s="194"/>
      <c r="Z49" s="164">
        <f t="shared" si="34"/>
        <v>681.80086956521723</v>
      </c>
      <c r="AA49" s="4"/>
      <c r="AB49" s="11" t="s">
        <v>190</v>
      </c>
      <c r="AC49" s="11"/>
      <c r="AD49" s="70" t="s">
        <v>234</v>
      </c>
      <c r="AE49" s="24">
        <v>8</v>
      </c>
      <c r="AF49" s="24">
        <v>6</v>
      </c>
      <c r="AG49" s="24">
        <v>1</v>
      </c>
      <c r="AH49" s="24">
        <v>3</v>
      </c>
      <c r="AI49" s="187"/>
      <c r="AJ49" s="24">
        <v>8</v>
      </c>
      <c r="AK49" s="4"/>
      <c r="AL49" s="4"/>
      <c r="AM49" s="206">
        <v>13364.99</v>
      </c>
      <c r="AN49" s="206">
        <v>7091.29</v>
      </c>
      <c r="AO49" s="206">
        <v>333.91</v>
      </c>
      <c r="AP49" s="206">
        <v>4493.28</v>
      </c>
      <c r="AQ49" s="194"/>
      <c r="AR49" s="206">
        <v>52298.79</v>
      </c>
      <c r="AS49" s="4"/>
      <c r="AT49" s="4"/>
      <c r="AU49" s="206">
        <f t="shared" si="37"/>
        <v>1670.62375</v>
      </c>
      <c r="AV49" s="206">
        <f t="shared" si="38"/>
        <v>1181.8816666666667</v>
      </c>
      <c r="AW49" s="206">
        <f t="shared" si="39"/>
        <v>333.91</v>
      </c>
      <c r="AX49" s="206">
        <f t="shared" si="40"/>
        <v>1497.76</v>
      </c>
      <c r="AY49" s="194"/>
      <c r="AZ49" s="206">
        <f t="shared" si="41"/>
        <v>6537.3487500000001</v>
      </c>
      <c r="BA49" s="4"/>
    </row>
    <row r="50" spans="1:53" ht="13.5" thickBot="1" x14ac:dyDescent="0.25">
      <c r="B50" s="11"/>
      <c r="C50" s="11"/>
      <c r="D50" s="70"/>
      <c r="E50" s="11"/>
      <c r="F50" s="11"/>
      <c r="G50" s="11"/>
      <c r="H50" s="11"/>
      <c r="I50" s="187"/>
      <c r="J50" s="11"/>
      <c r="M50" s="92"/>
      <c r="N50" s="11"/>
      <c r="O50" s="11"/>
      <c r="P50" s="11"/>
      <c r="Q50" s="187"/>
      <c r="R50" s="11"/>
      <c r="S50" s="4"/>
      <c r="T50" s="4"/>
      <c r="U50" s="147"/>
      <c r="V50" s="11"/>
      <c r="W50" s="11"/>
      <c r="X50" s="11"/>
      <c r="Y50" s="187"/>
      <c r="Z50" s="11"/>
      <c r="AA50" s="4"/>
      <c r="AB50" s="92"/>
      <c r="AC50" s="92"/>
      <c r="AD50" s="84"/>
      <c r="AE50" s="24"/>
      <c r="AF50" s="24"/>
      <c r="AG50" s="24"/>
      <c r="AH50" s="24"/>
      <c r="AI50" s="187"/>
      <c r="AJ50" s="24"/>
      <c r="AK50" s="4"/>
      <c r="AL50" s="4"/>
      <c r="AM50" s="149"/>
      <c r="AN50" s="24"/>
      <c r="AO50" s="24"/>
      <c r="AP50" s="24"/>
      <c r="AQ50" s="187"/>
      <c r="AR50" s="24"/>
      <c r="AS50" s="4"/>
      <c r="AT50" s="4"/>
      <c r="AU50" s="149"/>
      <c r="AV50" s="24"/>
      <c r="AW50" s="24"/>
      <c r="AX50" s="24"/>
      <c r="AY50" s="187"/>
      <c r="AZ50" s="24"/>
      <c r="BA50" s="4"/>
    </row>
    <row r="51" spans="1:53" ht="13.5" thickBot="1" x14ac:dyDescent="0.25">
      <c r="B51" s="93" t="s">
        <v>150</v>
      </c>
      <c r="C51" s="100"/>
      <c r="D51" s="102"/>
      <c r="E51" s="162">
        <f>SUM(E37:E50)</f>
        <v>2545</v>
      </c>
      <c r="F51" s="162">
        <f>SUM(F37:F50)</f>
        <v>3986</v>
      </c>
      <c r="G51" s="162">
        <f>SUM(G37:G50)</f>
        <v>1760</v>
      </c>
      <c r="H51" s="162">
        <f>SUM(H37:H50)</f>
        <v>3064</v>
      </c>
      <c r="I51" s="191"/>
      <c r="J51" s="163">
        <f>SUM(J37:J50)</f>
        <v>4107</v>
      </c>
      <c r="L51" s="139" t="s">
        <v>151</v>
      </c>
      <c r="M51" s="176">
        <f>SUM(M37:M50)</f>
        <v>727289.75999999943</v>
      </c>
      <c r="N51" s="195">
        <f>SUM(N37:N50)</f>
        <v>1242030.9299999995</v>
      </c>
      <c r="O51" s="207">
        <f>SUM(O37:O50)</f>
        <v>451510.1000000005</v>
      </c>
      <c r="P51" s="207">
        <f>SUM(P37:P50)</f>
        <v>907365.07999999681</v>
      </c>
      <c r="Q51" s="203"/>
      <c r="R51" s="175">
        <f>SUM(R37:R50)</f>
        <v>3621980.0699999947</v>
      </c>
      <c r="S51" s="4"/>
      <c r="T51" s="139" t="s">
        <v>174</v>
      </c>
      <c r="U51" s="174">
        <f>M51/E51</f>
        <v>285.77200785854592</v>
      </c>
      <c r="V51" s="207">
        <f>N51/F51</f>
        <v>311.59832664325126</v>
      </c>
      <c r="W51" s="207">
        <f t="shared" ref="W51:X51" si="52">O51/G51</f>
        <v>256.53982954545484</v>
      </c>
      <c r="X51" s="207">
        <f t="shared" si="52"/>
        <v>296.13742819843236</v>
      </c>
      <c r="Y51" s="203"/>
      <c r="Z51" s="175">
        <f>R51/J51</f>
        <v>881.90408327246041</v>
      </c>
      <c r="AA51" s="4"/>
      <c r="AB51" s="93" t="s">
        <v>150</v>
      </c>
      <c r="AC51" s="100"/>
      <c r="AD51" s="102"/>
      <c r="AE51" s="208">
        <f>SUM(AE37:AE50)</f>
        <v>119</v>
      </c>
      <c r="AF51" s="209">
        <f>SUM(AF37:AF50)</f>
        <v>146</v>
      </c>
      <c r="AG51" s="209">
        <f>SUM(AG37:AG50)</f>
        <v>64</v>
      </c>
      <c r="AH51" s="209">
        <f>SUM(AH37:AH50)</f>
        <v>127</v>
      </c>
      <c r="AI51" s="196"/>
      <c r="AJ51" s="210">
        <f>SUM(AJ37:AJ50)</f>
        <v>171</v>
      </c>
      <c r="AK51" s="4"/>
      <c r="AL51" s="139" t="s">
        <v>151</v>
      </c>
      <c r="AM51" s="201">
        <f>SUM(AM37:AM50)</f>
        <v>180465.06000000006</v>
      </c>
      <c r="AN51" s="202">
        <f>SUM(AN37:AN50)</f>
        <v>177058.31000000003</v>
      </c>
      <c r="AO51" s="202">
        <f>SUM(AO37:AO50)</f>
        <v>45223.070000000007</v>
      </c>
      <c r="AP51" s="202">
        <f>SUM(AP37:AP50)</f>
        <v>108442.09000000004</v>
      </c>
      <c r="AQ51" s="203"/>
      <c r="AR51" s="204">
        <f>SUM(AR37:AR50)</f>
        <v>503668.45</v>
      </c>
      <c r="AS51" s="4"/>
      <c r="AT51" s="139" t="s">
        <v>174</v>
      </c>
      <c r="AU51" s="201">
        <f>AM51/AE51</f>
        <v>1516.513109243698</v>
      </c>
      <c r="AV51" s="202">
        <f>AN51/AF51</f>
        <v>1212.7281506849317</v>
      </c>
      <c r="AW51" s="202">
        <f t="shared" ref="AW51:AZ51" si="53">AO51/AG51</f>
        <v>706.61046875000011</v>
      </c>
      <c r="AX51" s="202">
        <f t="shared" si="53"/>
        <v>853.87472440944919</v>
      </c>
      <c r="AY51" s="203"/>
      <c r="AZ51" s="202">
        <f t="shared" si="53"/>
        <v>2945.4295321637428</v>
      </c>
      <c r="BA51" s="4"/>
    </row>
    <row r="52" spans="1:53" s="4" customFormat="1" ht="12.75" x14ac:dyDescent="0.2"/>
    <row r="53" spans="1:53" ht="15" customHeight="1" x14ac:dyDescent="0.2">
      <c r="B53" s="22"/>
      <c r="C53" s="22"/>
      <c r="D53" s="26"/>
      <c r="E53" s="298" t="str">
        <f>E16</f>
        <v>Number of Residential Customers in Arrears</v>
      </c>
      <c r="F53" s="298"/>
      <c r="G53" s="298"/>
      <c r="H53" s="298"/>
      <c r="I53" s="298"/>
      <c r="J53" s="298"/>
      <c r="K53" s="61"/>
      <c r="L53" s="26"/>
      <c r="M53" s="289" t="str">
        <f>M35</f>
        <v>Residential Arrearage Dollars</v>
      </c>
      <c r="N53" s="290"/>
      <c r="O53" s="290"/>
      <c r="P53" s="290"/>
      <c r="Q53" s="290"/>
      <c r="R53" s="291"/>
      <c r="S53" s="4"/>
      <c r="T53" s="26"/>
      <c r="U53" s="289" t="str">
        <f>U16</f>
        <v>Average Amount of Residential Arrearage Dollars</v>
      </c>
      <c r="V53" s="290"/>
      <c r="W53" s="290"/>
      <c r="X53" s="290"/>
      <c r="Y53" s="290"/>
      <c r="Z53" s="291"/>
      <c r="AA53" s="4"/>
      <c r="AB53" s="4"/>
      <c r="AC53" s="4"/>
      <c r="AD53" s="4"/>
      <c r="AE53" s="300" t="s">
        <v>178</v>
      </c>
      <c r="AF53" s="301"/>
      <c r="AG53" s="301"/>
      <c r="AH53" s="301"/>
      <c r="AI53" s="301"/>
      <c r="AJ53" s="302"/>
      <c r="AK53" s="4"/>
      <c r="AL53" s="148"/>
      <c r="AM53" s="301" t="str">
        <f>AM35</f>
        <v>Non-Residential Arrearage Dollars</v>
      </c>
      <c r="AN53" s="301"/>
      <c r="AO53" s="301"/>
      <c r="AP53" s="301"/>
      <c r="AQ53" s="301"/>
      <c r="AR53" s="302"/>
      <c r="AS53" s="4"/>
      <c r="AT53" s="148"/>
      <c r="AU53" s="300" t="str">
        <f>AU35</f>
        <v>Average Amount of Non-Residential Arrearage Dollars</v>
      </c>
      <c r="AV53" s="301"/>
      <c r="AW53" s="301"/>
      <c r="AX53" s="301"/>
      <c r="AY53" s="301"/>
      <c r="AZ53" s="302"/>
      <c r="BA53" s="4"/>
    </row>
    <row r="54" spans="1:53" ht="12.75" x14ac:dyDescent="0.2">
      <c r="B54" s="10" t="s">
        <v>25</v>
      </c>
      <c r="C54" s="10" t="s">
        <v>104</v>
      </c>
      <c r="D54" s="77" t="s">
        <v>26</v>
      </c>
      <c r="E54" s="23" t="s">
        <v>105</v>
      </c>
      <c r="F54" s="23" t="s">
        <v>106</v>
      </c>
      <c r="G54" s="23" t="s">
        <v>107</v>
      </c>
      <c r="H54" s="23" t="s">
        <v>200</v>
      </c>
      <c r="I54" s="186" t="s">
        <v>108</v>
      </c>
      <c r="J54" s="23" t="s">
        <v>27</v>
      </c>
      <c r="K54" s="25"/>
      <c r="M54" s="23" t="s">
        <v>105</v>
      </c>
      <c r="N54" s="137" t="s">
        <v>106</v>
      </c>
      <c r="O54" s="23" t="s">
        <v>107</v>
      </c>
      <c r="P54" s="23" t="s">
        <v>200</v>
      </c>
      <c r="Q54" s="186" t="s">
        <v>108</v>
      </c>
      <c r="R54" s="23" t="s">
        <v>27</v>
      </c>
      <c r="S54" s="4"/>
      <c r="T54" s="4"/>
      <c r="U54" s="23" t="s">
        <v>105</v>
      </c>
      <c r="V54" s="23" t="s">
        <v>106</v>
      </c>
      <c r="W54" s="23" t="s">
        <v>107</v>
      </c>
      <c r="X54" s="23" t="s">
        <v>200</v>
      </c>
      <c r="Y54" s="186" t="s">
        <v>108</v>
      </c>
      <c r="Z54" s="23" t="s">
        <v>27</v>
      </c>
      <c r="AA54" s="4"/>
      <c r="AB54" s="10" t="s">
        <v>25</v>
      </c>
      <c r="AC54" s="10" t="s">
        <v>104</v>
      </c>
      <c r="AD54" s="77" t="s">
        <v>26</v>
      </c>
      <c r="AE54" s="23" t="s">
        <v>105</v>
      </c>
      <c r="AF54" s="23" t="s">
        <v>106</v>
      </c>
      <c r="AG54" s="23" t="s">
        <v>107</v>
      </c>
      <c r="AH54" s="23" t="s">
        <v>200</v>
      </c>
      <c r="AI54" s="186" t="s">
        <v>108</v>
      </c>
      <c r="AJ54" s="23" t="s">
        <v>27</v>
      </c>
      <c r="AK54" s="4"/>
      <c r="AL54" s="4"/>
      <c r="AM54" s="23" t="s">
        <v>105</v>
      </c>
      <c r="AN54" s="23" t="s">
        <v>106</v>
      </c>
      <c r="AO54" s="23" t="s">
        <v>107</v>
      </c>
      <c r="AP54" s="23" t="s">
        <v>200</v>
      </c>
      <c r="AQ54" s="186" t="s">
        <v>108</v>
      </c>
      <c r="AR54" s="23" t="s">
        <v>27</v>
      </c>
      <c r="AS54" s="4"/>
      <c r="AT54" s="4"/>
      <c r="AU54" s="23" t="s">
        <v>105</v>
      </c>
      <c r="AV54" s="23" t="s">
        <v>106</v>
      </c>
      <c r="AW54" s="23" t="s">
        <v>107</v>
      </c>
      <c r="AX54" s="23" t="s">
        <v>200</v>
      </c>
      <c r="AY54" s="186" t="s">
        <v>108</v>
      </c>
      <c r="AZ54" s="23" t="s">
        <v>27</v>
      </c>
      <c r="BA54" s="4"/>
    </row>
    <row r="55" spans="1:53" ht="12.75" x14ac:dyDescent="0.2">
      <c r="A55" s="4" t="str">
        <f>'Discon, Recon, Liens. '!A39</f>
        <v>January, 2019</v>
      </c>
      <c r="B55" s="11" t="s">
        <v>190</v>
      </c>
      <c r="C55" s="11"/>
      <c r="D55" s="70" t="s">
        <v>253</v>
      </c>
      <c r="E55" s="11">
        <v>2</v>
      </c>
      <c r="F55" s="11">
        <v>24</v>
      </c>
      <c r="G55" s="11">
        <v>2</v>
      </c>
      <c r="H55" s="11">
        <v>4</v>
      </c>
      <c r="I55" s="187"/>
      <c r="J55" s="11">
        <v>4</v>
      </c>
      <c r="M55" s="165">
        <v>1197.8499999999999</v>
      </c>
      <c r="N55" s="165">
        <v>2994.16</v>
      </c>
      <c r="O55" s="165">
        <v>623.64</v>
      </c>
      <c r="P55" s="165">
        <v>345.91</v>
      </c>
      <c r="Q55" s="193"/>
      <c r="R55" s="165">
        <v>63.91</v>
      </c>
      <c r="S55" s="4"/>
      <c r="T55" s="4"/>
      <c r="U55" s="165">
        <f>IFERROR(M55/E55,0)</f>
        <v>598.92499999999995</v>
      </c>
      <c r="V55" s="165">
        <f t="shared" ref="V55:X55" si="54">IFERROR(N55/F55,0)</f>
        <v>124.75666666666666</v>
      </c>
      <c r="W55" s="165">
        <f t="shared" si="54"/>
        <v>311.82</v>
      </c>
      <c r="X55" s="165">
        <f t="shared" si="54"/>
        <v>86.477500000000006</v>
      </c>
      <c r="Y55" s="193"/>
      <c r="Z55" s="165">
        <f>IFERROR(R55/J55,0)</f>
        <v>15.977499999999999</v>
      </c>
      <c r="AA55" s="4"/>
      <c r="AB55" s="11" t="s">
        <v>190</v>
      </c>
      <c r="AC55" s="11"/>
      <c r="AD55" s="70" t="s">
        <v>253</v>
      </c>
      <c r="AE55" s="24">
        <v>0</v>
      </c>
      <c r="AF55" s="24">
        <v>1</v>
      </c>
      <c r="AG55" s="24">
        <v>0</v>
      </c>
      <c r="AH55" s="24">
        <v>0</v>
      </c>
      <c r="AI55" s="187"/>
      <c r="AJ55" s="24">
        <v>0</v>
      </c>
      <c r="AK55" s="4"/>
      <c r="AL55" s="4"/>
      <c r="AM55" s="205">
        <v>0</v>
      </c>
      <c r="AN55" s="205">
        <v>82.08</v>
      </c>
      <c r="AO55" s="205">
        <v>0</v>
      </c>
      <c r="AP55" s="205">
        <v>0</v>
      </c>
      <c r="AQ55" s="193"/>
      <c r="AR55" s="205">
        <v>0</v>
      </c>
      <c r="AS55" s="4"/>
      <c r="AT55" s="4"/>
      <c r="AU55" s="205">
        <f t="shared" ref="AU55:AX56" si="55">IFERROR(AM55/AE55,0)</f>
        <v>0</v>
      </c>
      <c r="AV55" s="205">
        <f t="shared" si="55"/>
        <v>82.08</v>
      </c>
      <c r="AW55" s="205">
        <f t="shared" si="55"/>
        <v>0</v>
      </c>
      <c r="AX55" s="205">
        <f t="shared" si="55"/>
        <v>0</v>
      </c>
      <c r="AY55" s="193"/>
      <c r="AZ55" s="205">
        <f>IFERROR(AR55/AJ55,0)</f>
        <v>0</v>
      </c>
      <c r="BA55" s="4"/>
    </row>
    <row r="56" spans="1:53" ht="12.75" x14ac:dyDescent="0.2">
      <c r="B56" s="11" t="s">
        <v>190</v>
      </c>
      <c r="C56" s="11"/>
      <c r="D56" s="70" t="s">
        <v>222</v>
      </c>
      <c r="E56" s="11">
        <v>0</v>
      </c>
      <c r="F56" s="11">
        <v>0</v>
      </c>
      <c r="G56" s="11">
        <v>0</v>
      </c>
      <c r="H56" s="11">
        <v>0</v>
      </c>
      <c r="I56" s="187"/>
      <c r="J56" s="11">
        <v>0</v>
      </c>
      <c r="M56" s="164">
        <v>0</v>
      </c>
      <c r="N56" s="211">
        <v>0</v>
      </c>
      <c r="O56" s="164">
        <v>0</v>
      </c>
      <c r="P56" s="164">
        <v>0</v>
      </c>
      <c r="Q56" s="194"/>
      <c r="R56" s="164">
        <v>0</v>
      </c>
      <c r="S56" s="4"/>
      <c r="T56" s="4"/>
      <c r="U56" s="164">
        <f t="shared" ref="U56:U65" si="56">IFERROR(M56/E56,0)</f>
        <v>0</v>
      </c>
      <c r="V56" s="164">
        <f t="shared" ref="V56:V65" si="57">IFERROR(N56/F56,0)</f>
        <v>0</v>
      </c>
      <c r="W56" s="164">
        <f t="shared" ref="W56:W65" si="58">IFERROR(O56/G56,0)</f>
        <v>0</v>
      </c>
      <c r="X56" s="164">
        <f t="shared" ref="X56:X65" si="59">IFERROR(P56/H56,0)</f>
        <v>0</v>
      </c>
      <c r="Y56" s="194"/>
      <c r="Z56" s="164">
        <f t="shared" ref="Z56:Z65" si="60">IFERROR(R56/J56,0)</f>
        <v>0</v>
      </c>
      <c r="AA56" s="4"/>
      <c r="AB56" s="11" t="s">
        <v>190</v>
      </c>
      <c r="AC56" s="11"/>
      <c r="AD56" s="70" t="s">
        <v>222</v>
      </c>
      <c r="AE56" s="24">
        <v>2</v>
      </c>
      <c r="AF56" s="24">
        <v>0</v>
      </c>
      <c r="AG56" s="24">
        <v>0</v>
      </c>
      <c r="AH56" s="24">
        <v>2</v>
      </c>
      <c r="AI56" s="187"/>
      <c r="AJ56" s="24">
        <v>0</v>
      </c>
      <c r="AK56" s="4"/>
      <c r="AL56" s="4"/>
      <c r="AM56" s="206">
        <v>786.26</v>
      </c>
      <c r="AN56" s="206">
        <v>0</v>
      </c>
      <c r="AO56" s="206">
        <v>0</v>
      </c>
      <c r="AP56" s="206">
        <v>783.38</v>
      </c>
      <c r="AQ56" s="194"/>
      <c r="AR56" s="206">
        <v>0</v>
      </c>
      <c r="AS56" s="4"/>
      <c r="AT56" s="4"/>
      <c r="AU56" s="206">
        <f t="shared" si="55"/>
        <v>393.13</v>
      </c>
      <c r="AV56" s="206">
        <f t="shared" si="55"/>
        <v>0</v>
      </c>
      <c r="AW56" s="206">
        <f t="shared" si="55"/>
        <v>0</v>
      </c>
      <c r="AX56" s="206">
        <f t="shared" si="55"/>
        <v>391.69</v>
      </c>
      <c r="AY56" s="194"/>
      <c r="AZ56" s="206">
        <f>IFERROR(AR56/AJ56,0)</f>
        <v>0</v>
      </c>
      <c r="BA56" s="4"/>
    </row>
    <row r="57" spans="1:53" ht="12.75" x14ac:dyDescent="0.2">
      <c r="B57" s="11" t="s">
        <v>190</v>
      </c>
      <c r="C57" s="11"/>
      <c r="D57" s="70" t="s">
        <v>223</v>
      </c>
      <c r="E57" s="11">
        <v>0</v>
      </c>
      <c r="F57" s="11">
        <v>4</v>
      </c>
      <c r="G57" s="11">
        <v>0</v>
      </c>
      <c r="H57" s="11">
        <v>2</v>
      </c>
      <c r="I57" s="187"/>
      <c r="J57" s="11">
        <v>2</v>
      </c>
      <c r="M57" s="164">
        <v>0</v>
      </c>
      <c r="N57" s="211">
        <v>908.94</v>
      </c>
      <c r="O57" s="164">
        <v>0</v>
      </c>
      <c r="P57" s="164">
        <v>752.67000000000007</v>
      </c>
      <c r="Q57" s="194"/>
      <c r="R57" s="164">
        <v>2595.64</v>
      </c>
      <c r="S57" s="4"/>
      <c r="T57" s="4"/>
      <c r="U57" s="164">
        <f t="shared" si="56"/>
        <v>0</v>
      </c>
      <c r="V57" s="164">
        <f t="shared" si="57"/>
        <v>227.23500000000001</v>
      </c>
      <c r="W57" s="164">
        <f t="shared" si="58"/>
        <v>0</v>
      </c>
      <c r="X57" s="164">
        <f t="shared" si="59"/>
        <v>376.33500000000004</v>
      </c>
      <c r="Y57" s="194"/>
      <c r="Z57" s="164">
        <f t="shared" si="60"/>
        <v>1297.82</v>
      </c>
      <c r="AA57" s="4"/>
      <c r="AB57" s="11" t="s">
        <v>190</v>
      </c>
      <c r="AC57" s="11"/>
      <c r="AD57" s="70" t="s">
        <v>223</v>
      </c>
      <c r="AE57" s="24">
        <v>0</v>
      </c>
      <c r="AF57" s="24">
        <v>0</v>
      </c>
      <c r="AG57" s="24">
        <v>0</v>
      </c>
      <c r="AH57" s="24">
        <v>0</v>
      </c>
      <c r="AI57" s="187"/>
      <c r="AJ57" s="24">
        <v>0</v>
      </c>
      <c r="AK57" s="4"/>
      <c r="AL57" s="4"/>
      <c r="AM57" s="206">
        <v>0</v>
      </c>
      <c r="AN57" s="206">
        <v>0</v>
      </c>
      <c r="AO57" s="206">
        <v>0</v>
      </c>
      <c r="AP57" s="206">
        <v>0</v>
      </c>
      <c r="AQ57" s="194"/>
      <c r="AR57" s="206">
        <v>0</v>
      </c>
      <c r="AS57" s="4"/>
      <c r="AT57" s="4"/>
      <c r="AU57" s="206">
        <f t="shared" ref="AU57:AU65" si="61">IFERROR(AM57/AE57,0)</f>
        <v>0</v>
      </c>
      <c r="AV57" s="206">
        <f t="shared" ref="AV57:AV65" si="62">IFERROR(AN57/AF57,0)</f>
        <v>0</v>
      </c>
      <c r="AW57" s="206">
        <f t="shared" ref="AW57:AW65" si="63">IFERROR(AO57/AG57,0)</f>
        <v>0</v>
      </c>
      <c r="AX57" s="206">
        <f t="shared" ref="AX57:AX65" si="64">IFERROR(AP57/AH57,0)</f>
        <v>0</v>
      </c>
      <c r="AY57" s="194"/>
      <c r="AZ57" s="206">
        <f t="shared" ref="AZ57:AZ65" si="65">IFERROR(AR57/AJ57,0)</f>
        <v>0</v>
      </c>
      <c r="BA57" s="4"/>
    </row>
    <row r="58" spans="1:53" ht="12.75" x14ac:dyDescent="0.2">
      <c r="B58" s="11" t="s">
        <v>190</v>
      </c>
      <c r="C58" s="11"/>
      <c r="D58" s="70" t="s">
        <v>224</v>
      </c>
      <c r="E58" s="11">
        <v>0</v>
      </c>
      <c r="F58" s="11">
        <v>0</v>
      </c>
      <c r="G58" s="11">
        <v>0</v>
      </c>
      <c r="H58" s="11">
        <v>0</v>
      </c>
      <c r="I58" s="187"/>
      <c r="J58" s="11">
        <v>0</v>
      </c>
      <c r="M58" s="164">
        <v>0</v>
      </c>
      <c r="N58" s="211">
        <v>0</v>
      </c>
      <c r="O58" s="164">
        <v>0</v>
      </c>
      <c r="P58" s="164">
        <v>0</v>
      </c>
      <c r="Q58" s="194"/>
      <c r="R58" s="164">
        <v>0</v>
      </c>
      <c r="S58" s="4"/>
      <c r="T58" s="4"/>
      <c r="U58" s="164">
        <f t="shared" si="56"/>
        <v>0</v>
      </c>
      <c r="V58" s="164">
        <f t="shared" si="57"/>
        <v>0</v>
      </c>
      <c r="W58" s="164">
        <f t="shared" si="58"/>
        <v>0</v>
      </c>
      <c r="X58" s="164">
        <f t="shared" si="59"/>
        <v>0</v>
      </c>
      <c r="Y58" s="194"/>
      <c r="Z58" s="164">
        <f t="shared" si="60"/>
        <v>0</v>
      </c>
      <c r="AA58" s="4"/>
      <c r="AB58" s="11" t="s">
        <v>190</v>
      </c>
      <c r="AC58" s="11"/>
      <c r="AD58" s="70" t="s">
        <v>224</v>
      </c>
      <c r="AE58" s="24">
        <v>1</v>
      </c>
      <c r="AF58" s="24">
        <v>0</v>
      </c>
      <c r="AG58" s="24">
        <v>0</v>
      </c>
      <c r="AH58" s="24">
        <v>1</v>
      </c>
      <c r="AI58" s="187"/>
      <c r="AJ58" s="24">
        <v>0</v>
      </c>
      <c r="AK58" s="4"/>
      <c r="AL58" s="4"/>
      <c r="AM58" s="206">
        <v>1992.42</v>
      </c>
      <c r="AN58" s="206">
        <v>0</v>
      </c>
      <c r="AO58" s="206">
        <v>0</v>
      </c>
      <c r="AP58" s="206">
        <v>1239.73</v>
      </c>
      <c r="AQ58" s="194"/>
      <c r="AR58" s="206">
        <v>0</v>
      </c>
      <c r="AS58" s="4"/>
      <c r="AT58" s="4"/>
      <c r="AU58" s="206">
        <f t="shared" si="61"/>
        <v>1992.42</v>
      </c>
      <c r="AV58" s="206">
        <f t="shared" si="62"/>
        <v>0</v>
      </c>
      <c r="AW58" s="206">
        <f t="shared" si="63"/>
        <v>0</v>
      </c>
      <c r="AX58" s="206">
        <f t="shared" si="64"/>
        <v>1239.73</v>
      </c>
      <c r="AY58" s="194"/>
      <c r="AZ58" s="206">
        <f t="shared" si="65"/>
        <v>0</v>
      </c>
      <c r="BA58" s="4"/>
    </row>
    <row r="59" spans="1:53" ht="12.75" x14ac:dyDescent="0.2">
      <c r="B59" s="11" t="s">
        <v>190</v>
      </c>
      <c r="C59" s="11"/>
      <c r="D59" s="70" t="s">
        <v>254</v>
      </c>
      <c r="E59" s="11">
        <v>0</v>
      </c>
      <c r="F59" s="11">
        <v>0</v>
      </c>
      <c r="G59" s="11">
        <v>0</v>
      </c>
      <c r="H59" s="11">
        <v>0</v>
      </c>
      <c r="I59" s="187"/>
      <c r="J59" s="11">
        <v>0</v>
      </c>
      <c r="M59" s="164">
        <v>0</v>
      </c>
      <c r="N59" s="211">
        <v>0</v>
      </c>
      <c r="O59" s="164">
        <v>0</v>
      </c>
      <c r="P59" s="164">
        <v>0</v>
      </c>
      <c r="Q59" s="194"/>
      <c r="R59" s="164">
        <v>0</v>
      </c>
      <c r="S59" s="4"/>
      <c r="T59" s="4"/>
      <c r="U59" s="164">
        <f t="shared" si="56"/>
        <v>0</v>
      </c>
      <c r="V59" s="164">
        <f t="shared" si="57"/>
        <v>0</v>
      </c>
      <c r="W59" s="164">
        <f t="shared" si="58"/>
        <v>0</v>
      </c>
      <c r="X59" s="164">
        <f t="shared" si="59"/>
        <v>0</v>
      </c>
      <c r="Y59" s="194"/>
      <c r="Z59" s="164">
        <f t="shared" si="60"/>
        <v>0</v>
      </c>
      <c r="AA59" s="4"/>
      <c r="AB59" s="11" t="s">
        <v>190</v>
      </c>
      <c r="AC59" s="11"/>
      <c r="AD59" s="70" t="s">
        <v>254</v>
      </c>
      <c r="AE59" s="24">
        <v>0</v>
      </c>
      <c r="AF59" s="24">
        <v>0</v>
      </c>
      <c r="AG59" s="24">
        <v>0</v>
      </c>
      <c r="AH59" s="24">
        <v>0</v>
      </c>
      <c r="AI59" s="187"/>
      <c r="AJ59" s="24">
        <v>2</v>
      </c>
      <c r="AK59" s="4"/>
      <c r="AL59" s="4"/>
      <c r="AM59" s="206">
        <v>0</v>
      </c>
      <c r="AN59" s="206">
        <v>0</v>
      </c>
      <c r="AO59" s="206">
        <v>0</v>
      </c>
      <c r="AP59" s="206">
        <v>0</v>
      </c>
      <c r="AQ59" s="194"/>
      <c r="AR59" s="206">
        <v>12826.09</v>
      </c>
      <c r="AS59" s="4"/>
      <c r="AT59" s="4"/>
      <c r="AU59" s="206">
        <f t="shared" si="61"/>
        <v>0</v>
      </c>
      <c r="AV59" s="206">
        <f t="shared" si="62"/>
        <v>0</v>
      </c>
      <c r="AW59" s="206">
        <f t="shared" si="63"/>
        <v>0</v>
      </c>
      <c r="AX59" s="206">
        <f t="shared" si="64"/>
        <v>0</v>
      </c>
      <c r="AY59" s="194"/>
      <c r="AZ59" s="206">
        <f t="shared" si="65"/>
        <v>6413.0450000000001</v>
      </c>
      <c r="BA59" s="4"/>
    </row>
    <row r="60" spans="1:53" ht="12.75" x14ac:dyDescent="0.2">
      <c r="B60" s="11" t="s">
        <v>190</v>
      </c>
      <c r="C60" s="11"/>
      <c r="D60" s="70" t="s">
        <v>228</v>
      </c>
      <c r="E60" s="11">
        <v>5</v>
      </c>
      <c r="F60" s="11">
        <v>221</v>
      </c>
      <c r="G60" s="11">
        <v>6</v>
      </c>
      <c r="H60" s="11">
        <v>50</v>
      </c>
      <c r="I60" s="187"/>
      <c r="J60" s="11">
        <v>47</v>
      </c>
      <c r="M60" s="164">
        <v>1162.1100000000001</v>
      </c>
      <c r="N60" s="211">
        <v>43665.939999999966</v>
      </c>
      <c r="O60" s="164">
        <v>561.04</v>
      </c>
      <c r="P60" s="164">
        <v>7693.42</v>
      </c>
      <c r="Q60" s="194"/>
      <c r="R60" s="164">
        <v>16648.640000000003</v>
      </c>
      <c r="S60" s="4"/>
      <c r="T60" s="4"/>
      <c r="U60" s="164">
        <f t="shared" si="56"/>
        <v>232.42200000000003</v>
      </c>
      <c r="V60" s="164">
        <f t="shared" si="57"/>
        <v>197.583438914027</v>
      </c>
      <c r="W60" s="164">
        <f t="shared" si="58"/>
        <v>93.506666666666661</v>
      </c>
      <c r="X60" s="164">
        <f t="shared" si="59"/>
        <v>153.86840000000001</v>
      </c>
      <c r="Y60" s="194"/>
      <c r="Z60" s="164">
        <f t="shared" si="60"/>
        <v>354.22638297872345</v>
      </c>
      <c r="AA60" s="4"/>
      <c r="AB60" s="11" t="s">
        <v>190</v>
      </c>
      <c r="AC60" s="11"/>
      <c r="AD60" s="70" t="s">
        <v>228</v>
      </c>
      <c r="AE60" s="24">
        <v>2</v>
      </c>
      <c r="AF60" s="24">
        <v>9</v>
      </c>
      <c r="AG60" s="24">
        <v>5</v>
      </c>
      <c r="AH60" s="24">
        <v>5</v>
      </c>
      <c r="AI60" s="187"/>
      <c r="AJ60" s="24">
        <v>10</v>
      </c>
      <c r="AK60" s="4"/>
      <c r="AL60" s="4"/>
      <c r="AM60" s="206">
        <v>641.76</v>
      </c>
      <c r="AN60" s="206">
        <v>5147.82</v>
      </c>
      <c r="AO60" s="206">
        <v>3285.46</v>
      </c>
      <c r="AP60" s="206">
        <v>1230.3699999999999</v>
      </c>
      <c r="AQ60" s="194"/>
      <c r="AR60" s="206">
        <v>22056.5</v>
      </c>
      <c r="AS60" s="4"/>
      <c r="AT60" s="4"/>
      <c r="AU60" s="206">
        <f t="shared" si="61"/>
        <v>320.88</v>
      </c>
      <c r="AV60" s="206">
        <f t="shared" si="62"/>
        <v>571.98</v>
      </c>
      <c r="AW60" s="206">
        <f t="shared" si="63"/>
        <v>657.09199999999998</v>
      </c>
      <c r="AX60" s="206">
        <f t="shared" si="64"/>
        <v>246.07399999999998</v>
      </c>
      <c r="AY60" s="194"/>
      <c r="AZ60" s="206">
        <f t="shared" si="65"/>
        <v>2205.65</v>
      </c>
      <c r="BA60" s="4"/>
    </row>
    <row r="61" spans="1:53" ht="12.75" x14ac:dyDescent="0.2">
      <c r="B61" s="11" t="s">
        <v>190</v>
      </c>
      <c r="C61" s="11"/>
      <c r="D61" s="70" t="s">
        <v>229</v>
      </c>
      <c r="E61" s="11">
        <v>8</v>
      </c>
      <c r="F61" s="11">
        <v>6</v>
      </c>
      <c r="G61" s="11">
        <v>25</v>
      </c>
      <c r="H61" s="11">
        <v>4</v>
      </c>
      <c r="I61" s="187"/>
      <c r="J61" s="11">
        <v>11</v>
      </c>
      <c r="M61" s="164">
        <v>1158.8300000000002</v>
      </c>
      <c r="N61" s="211">
        <v>1109.69</v>
      </c>
      <c r="O61" s="164">
        <v>4223.25</v>
      </c>
      <c r="P61" s="164">
        <v>1002.26</v>
      </c>
      <c r="Q61" s="194"/>
      <c r="R61" s="164">
        <v>15169.65</v>
      </c>
      <c r="S61" s="4"/>
      <c r="T61" s="4"/>
      <c r="U61" s="164">
        <f t="shared" si="56"/>
        <v>144.85375000000002</v>
      </c>
      <c r="V61" s="164">
        <f t="shared" si="57"/>
        <v>184.94833333333335</v>
      </c>
      <c r="W61" s="164">
        <f t="shared" si="58"/>
        <v>168.93</v>
      </c>
      <c r="X61" s="164">
        <f t="shared" si="59"/>
        <v>250.565</v>
      </c>
      <c r="Y61" s="194"/>
      <c r="Z61" s="164">
        <f t="shared" si="60"/>
        <v>1379.0590909090909</v>
      </c>
      <c r="AA61" s="4"/>
      <c r="AB61" s="11" t="s">
        <v>190</v>
      </c>
      <c r="AC61" s="11"/>
      <c r="AD61" s="70" t="s">
        <v>229</v>
      </c>
      <c r="AE61" s="24">
        <v>0</v>
      </c>
      <c r="AF61" s="24">
        <v>0</v>
      </c>
      <c r="AG61" s="24">
        <v>3</v>
      </c>
      <c r="AH61" s="24">
        <v>0</v>
      </c>
      <c r="AI61" s="187"/>
      <c r="AJ61" s="24">
        <v>1</v>
      </c>
      <c r="AK61" s="4"/>
      <c r="AL61" s="4"/>
      <c r="AM61" s="206">
        <v>0</v>
      </c>
      <c r="AN61" s="206">
        <v>0</v>
      </c>
      <c r="AO61" s="206">
        <v>434.73</v>
      </c>
      <c r="AP61" s="206">
        <v>0</v>
      </c>
      <c r="AQ61" s="194"/>
      <c r="AR61" s="206">
        <v>317.77</v>
      </c>
      <c r="AS61" s="4"/>
      <c r="AT61" s="4"/>
      <c r="AU61" s="206">
        <f t="shared" si="61"/>
        <v>0</v>
      </c>
      <c r="AV61" s="206">
        <f t="shared" si="62"/>
        <v>0</v>
      </c>
      <c r="AW61" s="206">
        <f t="shared" si="63"/>
        <v>144.91</v>
      </c>
      <c r="AX61" s="206">
        <f t="shared" si="64"/>
        <v>0</v>
      </c>
      <c r="AY61" s="194"/>
      <c r="AZ61" s="206">
        <f t="shared" si="65"/>
        <v>317.77</v>
      </c>
      <c r="BA61" s="4"/>
    </row>
    <row r="62" spans="1:53" ht="12.75" x14ac:dyDescent="0.2">
      <c r="B62" s="11" t="s">
        <v>190</v>
      </c>
      <c r="C62" s="11"/>
      <c r="D62" s="70" t="s">
        <v>230</v>
      </c>
      <c r="E62" s="11">
        <v>0</v>
      </c>
      <c r="F62" s="11">
        <v>2</v>
      </c>
      <c r="G62" s="11">
        <v>0</v>
      </c>
      <c r="H62" s="11">
        <v>0</v>
      </c>
      <c r="I62" s="187"/>
      <c r="J62" s="11">
        <v>0</v>
      </c>
      <c r="M62" s="164">
        <v>0</v>
      </c>
      <c r="N62" s="211">
        <v>472.12</v>
      </c>
      <c r="O62" s="164">
        <v>0</v>
      </c>
      <c r="P62" s="164">
        <v>0</v>
      </c>
      <c r="Q62" s="194"/>
      <c r="R62" s="164">
        <v>0</v>
      </c>
      <c r="S62" s="4"/>
      <c r="T62" s="4"/>
      <c r="U62" s="164">
        <f t="shared" si="56"/>
        <v>0</v>
      </c>
      <c r="V62" s="164">
        <f t="shared" si="57"/>
        <v>236.06</v>
      </c>
      <c r="W62" s="164">
        <f t="shared" si="58"/>
        <v>0</v>
      </c>
      <c r="X62" s="164">
        <f t="shared" si="59"/>
        <v>0</v>
      </c>
      <c r="Y62" s="194"/>
      <c r="Z62" s="164">
        <f t="shared" si="60"/>
        <v>0</v>
      </c>
      <c r="AA62" s="4"/>
      <c r="AB62" s="11" t="s">
        <v>190</v>
      </c>
      <c r="AC62" s="11"/>
      <c r="AD62" s="70" t="s">
        <v>230</v>
      </c>
      <c r="AE62" s="24">
        <v>2</v>
      </c>
      <c r="AF62" s="24">
        <v>0</v>
      </c>
      <c r="AG62" s="24">
        <v>0</v>
      </c>
      <c r="AH62" s="24">
        <v>2</v>
      </c>
      <c r="AI62" s="187"/>
      <c r="AJ62" s="24">
        <v>0</v>
      </c>
      <c r="AK62" s="4"/>
      <c r="AL62" s="4"/>
      <c r="AM62" s="206">
        <v>246.82</v>
      </c>
      <c r="AN62" s="206">
        <v>0</v>
      </c>
      <c r="AO62" s="206">
        <v>0</v>
      </c>
      <c r="AP62" s="206">
        <v>76.789999999999992</v>
      </c>
      <c r="AQ62" s="194"/>
      <c r="AR62" s="206">
        <v>0</v>
      </c>
      <c r="AS62" s="4"/>
      <c r="AT62" s="4"/>
      <c r="AU62" s="206">
        <f t="shared" si="61"/>
        <v>123.41</v>
      </c>
      <c r="AV62" s="206">
        <f t="shared" si="62"/>
        <v>0</v>
      </c>
      <c r="AW62" s="206">
        <f t="shared" si="63"/>
        <v>0</v>
      </c>
      <c r="AX62" s="206">
        <f t="shared" si="64"/>
        <v>38.394999999999996</v>
      </c>
      <c r="AY62" s="194"/>
      <c r="AZ62" s="206">
        <f t="shared" si="65"/>
        <v>0</v>
      </c>
      <c r="BA62" s="4"/>
    </row>
    <row r="63" spans="1:53" ht="12.75" x14ac:dyDescent="0.2">
      <c r="B63" s="11" t="s">
        <v>190</v>
      </c>
      <c r="C63" s="11"/>
      <c r="D63" s="70" t="s">
        <v>232</v>
      </c>
      <c r="E63" s="11">
        <v>0</v>
      </c>
      <c r="F63" s="11">
        <v>42</v>
      </c>
      <c r="G63" s="11">
        <v>4</v>
      </c>
      <c r="H63" s="11">
        <v>20</v>
      </c>
      <c r="I63" s="187"/>
      <c r="J63" s="11">
        <v>17</v>
      </c>
      <c r="M63" s="164">
        <v>0</v>
      </c>
      <c r="N63" s="211">
        <v>10328.42</v>
      </c>
      <c r="O63" s="164">
        <v>739.68</v>
      </c>
      <c r="P63" s="164">
        <v>2492.3000000000002</v>
      </c>
      <c r="Q63" s="194"/>
      <c r="R63" s="164">
        <v>2156.7999999999997</v>
      </c>
      <c r="S63" s="4"/>
      <c r="T63" s="4"/>
      <c r="U63" s="164">
        <f t="shared" si="56"/>
        <v>0</v>
      </c>
      <c r="V63" s="164">
        <f t="shared" si="57"/>
        <v>245.91476190476192</v>
      </c>
      <c r="W63" s="164">
        <f t="shared" si="58"/>
        <v>184.92</v>
      </c>
      <c r="X63" s="164">
        <f t="shared" si="59"/>
        <v>124.61500000000001</v>
      </c>
      <c r="Y63" s="194"/>
      <c r="Z63" s="164">
        <f t="shared" si="60"/>
        <v>126.87058823529411</v>
      </c>
      <c r="AA63" s="4"/>
      <c r="AB63" s="11" t="s">
        <v>190</v>
      </c>
      <c r="AC63" s="11"/>
      <c r="AD63" s="70" t="s">
        <v>232</v>
      </c>
      <c r="AE63" s="24">
        <v>2</v>
      </c>
      <c r="AF63" s="24">
        <v>1</v>
      </c>
      <c r="AG63" s="24">
        <v>2</v>
      </c>
      <c r="AH63" s="24">
        <v>1</v>
      </c>
      <c r="AI63" s="187"/>
      <c r="AJ63" s="24">
        <v>0</v>
      </c>
      <c r="AK63" s="4"/>
      <c r="AL63" s="4"/>
      <c r="AM63" s="206">
        <v>814.8900000000001</v>
      </c>
      <c r="AN63" s="206">
        <v>320.88</v>
      </c>
      <c r="AO63" s="206">
        <v>10964.58</v>
      </c>
      <c r="AP63" s="206">
        <v>318.77</v>
      </c>
      <c r="AQ63" s="194"/>
      <c r="AR63" s="206">
        <v>0</v>
      </c>
      <c r="AS63" s="4"/>
      <c r="AT63" s="4"/>
      <c r="AU63" s="206">
        <f t="shared" si="61"/>
        <v>407.44500000000005</v>
      </c>
      <c r="AV63" s="206">
        <f t="shared" si="62"/>
        <v>320.88</v>
      </c>
      <c r="AW63" s="206">
        <f t="shared" si="63"/>
        <v>5482.29</v>
      </c>
      <c r="AX63" s="206">
        <f t="shared" si="64"/>
        <v>318.77</v>
      </c>
      <c r="AY63" s="194"/>
      <c r="AZ63" s="206">
        <f t="shared" si="65"/>
        <v>0</v>
      </c>
      <c r="BA63" s="4"/>
    </row>
    <row r="64" spans="1:53" ht="12.75" x14ac:dyDescent="0.2">
      <c r="B64" s="11" t="s">
        <v>190</v>
      </c>
      <c r="C64" s="11"/>
      <c r="D64" s="70" t="s">
        <v>233</v>
      </c>
      <c r="E64" s="11">
        <v>2380</v>
      </c>
      <c r="F64" s="11">
        <v>3036</v>
      </c>
      <c r="G64" s="11">
        <v>1244</v>
      </c>
      <c r="H64" s="11">
        <v>1774</v>
      </c>
      <c r="I64" s="187"/>
      <c r="J64" s="11">
        <v>2271</v>
      </c>
      <c r="M64" s="164">
        <v>564555.99999999627</v>
      </c>
      <c r="N64" s="211">
        <v>672855.35999999649</v>
      </c>
      <c r="O64" s="164">
        <v>233899.66000000027</v>
      </c>
      <c r="P64" s="164">
        <v>302819.70000000042</v>
      </c>
      <c r="Q64" s="194"/>
      <c r="R64" s="164">
        <v>625253.72999999882</v>
      </c>
      <c r="S64" s="4"/>
      <c r="T64" s="4"/>
      <c r="U64" s="164">
        <f t="shared" si="56"/>
        <v>237.20840336134296</v>
      </c>
      <c r="V64" s="164">
        <f t="shared" si="57"/>
        <v>221.6256126482202</v>
      </c>
      <c r="W64" s="164">
        <f t="shared" si="58"/>
        <v>188.02223472668831</v>
      </c>
      <c r="X64" s="164">
        <f t="shared" si="59"/>
        <v>170.69881623449854</v>
      </c>
      <c r="Y64" s="194"/>
      <c r="Z64" s="164">
        <f t="shared" si="60"/>
        <v>275.32088507265468</v>
      </c>
      <c r="AA64" s="4"/>
      <c r="AB64" s="11" t="s">
        <v>190</v>
      </c>
      <c r="AC64" s="11"/>
      <c r="AD64" s="70" t="s">
        <v>233</v>
      </c>
      <c r="AE64" s="24">
        <v>86</v>
      </c>
      <c r="AF64" s="24">
        <v>122</v>
      </c>
      <c r="AG64" s="24">
        <v>61</v>
      </c>
      <c r="AH64" s="24">
        <v>94</v>
      </c>
      <c r="AI64" s="187"/>
      <c r="AJ64" s="24">
        <v>92</v>
      </c>
      <c r="AK64" s="4"/>
      <c r="AL64" s="4"/>
      <c r="AM64" s="206">
        <v>114369.97</v>
      </c>
      <c r="AN64" s="206">
        <v>83483.14</v>
      </c>
      <c r="AO64" s="206">
        <v>49734.590000000011</v>
      </c>
      <c r="AP64" s="206">
        <v>143078.86000000002</v>
      </c>
      <c r="AQ64" s="194"/>
      <c r="AR64" s="206">
        <v>255426.47999999998</v>
      </c>
      <c r="AS64" s="4"/>
      <c r="AT64" s="4"/>
      <c r="AU64" s="206">
        <f t="shared" si="61"/>
        <v>1329.8833720930234</v>
      </c>
      <c r="AV64" s="206">
        <f t="shared" si="62"/>
        <v>684.2880327868852</v>
      </c>
      <c r="AW64" s="206">
        <f t="shared" si="63"/>
        <v>815.32114754098382</v>
      </c>
      <c r="AX64" s="206">
        <f t="shared" si="64"/>
        <v>1522.1155319148938</v>
      </c>
      <c r="AY64" s="194"/>
      <c r="AZ64" s="206">
        <f t="shared" si="65"/>
        <v>2776.3747826086956</v>
      </c>
      <c r="BA64" s="4"/>
    </row>
    <row r="65" spans="1:61" ht="12.75" x14ac:dyDescent="0.2">
      <c r="B65" s="11" t="s">
        <v>190</v>
      </c>
      <c r="C65" s="11"/>
      <c r="D65" s="70" t="s">
        <v>234</v>
      </c>
      <c r="E65" s="11">
        <v>43</v>
      </c>
      <c r="F65" s="11">
        <v>8</v>
      </c>
      <c r="G65" s="11">
        <v>8</v>
      </c>
      <c r="H65" s="11">
        <v>14</v>
      </c>
      <c r="I65" s="187"/>
      <c r="J65" s="11">
        <v>16</v>
      </c>
      <c r="M65" s="164">
        <v>10962.91</v>
      </c>
      <c r="N65" s="211">
        <v>807.13</v>
      </c>
      <c r="O65" s="164">
        <v>780.41999999999985</v>
      </c>
      <c r="P65" s="164">
        <v>1388.0899999999997</v>
      </c>
      <c r="Q65" s="194"/>
      <c r="R65" s="164">
        <v>3325.45</v>
      </c>
      <c r="S65" s="4"/>
      <c r="T65" s="4"/>
      <c r="U65" s="164">
        <f t="shared" si="56"/>
        <v>254.9513953488372</v>
      </c>
      <c r="V65" s="164">
        <f t="shared" si="57"/>
        <v>100.89125</v>
      </c>
      <c r="W65" s="164">
        <f t="shared" si="58"/>
        <v>97.552499999999981</v>
      </c>
      <c r="X65" s="164">
        <f t="shared" si="59"/>
        <v>99.149285714285696</v>
      </c>
      <c r="Y65" s="194"/>
      <c r="Z65" s="164">
        <f t="shared" si="60"/>
        <v>207.84062499999999</v>
      </c>
      <c r="AA65" s="4"/>
      <c r="AB65" s="11" t="s">
        <v>190</v>
      </c>
      <c r="AC65" s="11"/>
      <c r="AD65" s="70" t="s">
        <v>234</v>
      </c>
      <c r="AE65" s="24">
        <v>5</v>
      </c>
      <c r="AF65" s="24">
        <v>3</v>
      </c>
      <c r="AG65" s="24">
        <v>5</v>
      </c>
      <c r="AH65" s="24">
        <v>0</v>
      </c>
      <c r="AI65" s="187"/>
      <c r="AJ65" s="24">
        <v>9</v>
      </c>
      <c r="AK65" s="4"/>
      <c r="AL65" s="4"/>
      <c r="AM65" s="206">
        <v>4982.8799999999992</v>
      </c>
      <c r="AN65" s="206">
        <v>10428.530000000001</v>
      </c>
      <c r="AO65" s="206">
        <v>4179.68</v>
      </c>
      <c r="AP65" s="206">
        <v>0</v>
      </c>
      <c r="AQ65" s="194"/>
      <c r="AR65" s="206">
        <v>24800.340000000004</v>
      </c>
      <c r="AS65" s="4"/>
      <c r="AT65" s="4"/>
      <c r="AU65" s="206">
        <f t="shared" si="61"/>
        <v>996.57599999999979</v>
      </c>
      <c r="AV65" s="206">
        <f t="shared" si="62"/>
        <v>3476.1766666666667</v>
      </c>
      <c r="AW65" s="206">
        <f t="shared" si="63"/>
        <v>835.93600000000004</v>
      </c>
      <c r="AX65" s="206">
        <f t="shared" si="64"/>
        <v>0</v>
      </c>
      <c r="AY65" s="194"/>
      <c r="AZ65" s="206">
        <f t="shared" si="65"/>
        <v>2755.5933333333337</v>
      </c>
      <c r="BA65" s="4"/>
    </row>
    <row r="66" spans="1:61" ht="13.5" thickBot="1" x14ac:dyDescent="0.25">
      <c r="B66" s="11"/>
      <c r="C66" s="11"/>
      <c r="D66" s="70"/>
      <c r="E66" s="11"/>
      <c r="F66" s="11"/>
      <c r="G66" s="11"/>
      <c r="H66" s="11"/>
      <c r="I66" s="187"/>
      <c r="J66" s="11"/>
      <c r="M66" s="92"/>
      <c r="N66" s="138"/>
      <c r="O66" s="11"/>
      <c r="P66" s="11"/>
      <c r="Q66" s="187"/>
      <c r="R66" s="11"/>
      <c r="S66" s="4"/>
      <c r="T66" s="4"/>
      <c r="U66" s="147"/>
      <c r="V66" s="11"/>
      <c r="W66" s="11"/>
      <c r="X66" s="11"/>
      <c r="Y66" s="187"/>
      <c r="Z66" s="11"/>
      <c r="AA66" s="4"/>
      <c r="AB66" s="92"/>
      <c r="AC66" s="92"/>
      <c r="AD66" s="84"/>
      <c r="AE66" s="24"/>
      <c r="AF66" s="24"/>
      <c r="AG66" s="24"/>
      <c r="AH66" s="24"/>
      <c r="AI66" s="187"/>
      <c r="AJ66" s="24"/>
      <c r="AK66" s="4"/>
      <c r="AL66" s="4"/>
      <c r="AM66" s="149"/>
      <c r="AN66" s="24"/>
      <c r="AO66" s="24"/>
      <c r="AP66" s="24"/>
      <c r="AQ66" s="187"/>
      <c r="AR66" s="24"/>
      <c r="AS66" s="4"/>
      <c r="AT66" s="4"/>
      <c r="AU66" s="149"/>
      <c r="AV66" s="24"/>
      <c r="AW66" s="24"/>
      <c r="AX66" s="24"/>
      <c r="AY66" s="187"/>
      <c r="AZ66" s="24"/>
      <c r="BA66" s="4"/>
    </row>
    <row r="67" spans="1:61" ht="13.5" thickBot="1" x14ac:dyDescent="0.25">
      <c r="B67" s="93" t="s">
        <v>150</v>
      </c>
      <c r="C67" s="100"/>
      <c r="D67" s="102"/>
      <c r="E67" s="162">
        <f t="shared" ref="E67:J67" si="66">SUM(E55:E66)</f>
        <v>2438</v>
      </c>
      <c r="F67" s="162">
        <f t="shared" si="66"/>
        <v>3343</v>
      </c>
      <c r="G67" s="162">
        <f t="shared" si="66"/>
        <v>1289</v>
      </c>
      <c r="H67" s="162">
        <f t="shared" si="66"/>
        <v>1868</v>
      </c>
      <c r="I67" s="191"/>
      <c r="J67" s="163">
        <f t="shared" si="66"/>
        <v>2368</v>
      </c>
      <c r="L67" s="139" t="s">
        <v>151</v>
      </c>
      <c r="M67" s="176">
        <f t="shared" ref="M67:R67" si="67">SUM(M55:M66)</f>
        <v>579037.69999999634</v>
      </c>
      <c r="N67" s="195">
        <f t="shared" si="67"/>
        <v>733141.75999999652</v>
      </c>
      <c r="O67" s="207">
        <f t="shared" si="67"/>
        <v>240827.69000000026</v>
      </c>
      <c r="P67" s="207">
        <f t="shared" si="67"/>
        <v>316494.35000000044</v>
      </c>
      <c r="Q67" s="203"/>
      <c r="R67" s="175">
        <f t="shared" si="67"/>
        <v>665213.81999999878</v>
      </c>
      <c r="S67" s="4"/>
      <c r="T67" s="139" t="s">
        <v>174</v>
      </c>
      <c r="U67" s="174">
        <f>M67/E67</f>
        <v>237.50520918785739</v>
      </c>
      <c r="V67" s="207">
        <f>N67/F67</f>
        <v>219.30653903679226</v>
      </c>
      <c r="W67" s="207">
        <f t="shared" ref="W67:Z67" si="68">O67/G67</f>
        <v>186.83296353762628</v>
      </c>
      <c r="X67" s="207">
        <f t="shared" si="68"/>
        <v>169.42952355460409</v>
      </c>
      <c r="Y67" s="203"/>
      <c r="Z67" s="175">
        <f t="shared" si="68"/>
        <v>280.91799831081028</v>
      </c>
      <c r="AA67" s="4"/>
      <c r="AB67" s="93" t="s">
        <v>150</v>
      </c>
      <c r="AC67" s="100"/>
      <c r="AD67" s="102"/>
      <c r="AE67" s="208">
        <f t="shared" ref="AE67:AH67" si="69">SUM(AE55:AE66)</f>
        <v>100</v>
      </c>
      <c r="AF67" s="209">
        <f t="shared" si="69"/>
        <v>136</v>
      </c>
      <c r="AG67" s="209">
        <f t="shared" si="69"/>
        <v>76</v>
      </c>
      <c r="AH67" s="209">
        <f t="shared" si="69"/>
        <v>105</v>
      </c>
      <c r="AI67" s="196"/>
      <c r="AJ67" s="210">
        <f>SUM(AJ55:AJ66)</f>
        <v>114</v>
      </c>
      <c r="AK67" s="4"/>
      <c r="AL67" s="139" t="s">
        <v>151</v>
      </c>
      <c r="AM67" s="201">
        <f>SUM(AM55:AM66)</f>
        <v>123835</v>
      </c>
      <c r="AN67" s="202">
        <f>SUM(AN55:AN66)</f>
        <v>99462.45</v>
      </c>
      <c r="AO67" s="202">
        <f>SUM(AO55:AO66)</f>
        <v>68599.040000000008</v>
      </c>
      <c r="AP67" s="202">
        <f>SUM(AP55:AP66)</f>
        <v>146727.90000000002</v>
      </c>
      <c r="AQ67" s="203"/>
      <c r="AR67" s="204">
        <f t="shared" ref="AR67" si="70">SUM(AR55:AR66)</f>
        <v>315427.18</v>
      </c>
      <c r="AS67" s="4"/>
      <c r="AT67" s="139" t="s">
        <v>174</v>
      </c>
      <c r="AU67" s="201">
        <f>AM67/AE67</f>
        <v>1238.3499999999999</v>
      </c>
      <c r="AV67" s="202">
        <f t="shared" ref="AV67:AZ67" si="71">AN67/AF67</f>
        <v>731.341544117647</v>
      </c>
      <c r="AW67" s="202">
        <f t="shared" si="71"/>
        <v>902.61894736842112</v>
      </c>
      <c r="AX67" s="202">
        <f t="shared" si="71"/>
        <v>1397.4085714285716</v>
      </c>
      <c r="AY67" s="203"/>
      <c r="AZ67" s="204">
        <f t="shared" si="71"/>
        <v>2766.9050877192981</v>
      </c>
      <c r="BA67" s="4"/>
    </row>
    <row r="68" spans="1:61" s="4" customFormat="1" x14ac:dyDescent="0.25">
      <c r="X68"/>
      <c r="Y68"/>
      <c r="AF68"/>
    </row>
    <row r="69" spans="1:61" hidden="1" x14ac:dyDescent="0.25">
      <c r="X69"/>
      <c r="Y69"/>
      <c r="AZ69" s="4"/>
      <c r="BA69" s="4"/>
      <c r="BI69" s="4"/>
    </row>
    <row r="70" spans="1:61" x14ac:dyDescent="0.25">
      <c r="A70"/>
      <c r="B70"/>
      <c r="C70"/>
      <c r="D70"/>
      <c r="E70"/>
      <c r="F70"/>
      <c r="G70"/>
      <c r="H70"/>
      <c r="I70"/>
      <c r="J70"/>
      <c r="K70"/>
      <c r="L70"/>
      <c r="M70"/>
      <c r="N70"/>
      <c r="O70"/>
      <c r="P70"/>
      <c r="Q70"/>
      <c r="R70"/>
      <c r="X70"/>
      <c r="Y70"/>
    </row>
    <row r="71" spans="1:61" x14ac:dyDescent="0.25">
      <c r="A71"/>
      <c r="B71"/>
      <c r="C71"/>
      <c r="D71"/>
      <c r="E71"/>
      <c r="F71"/>
      <c r="G71"/>
      <c r="H71"/>
      <c r="I71"/>
      <c r="J71"/>
      <c r="K71"/>
      <c r="L71"/>
      <c r="M71"/>
      <c r="N71"/>
      <c r="O71"/>
      <c r="P71"/>
      <c r="Q71"/>
      <c r="R71"/>
      <c r="X71"/>
      <c r="Y71"/>
    </row>
    <row r="72" spans="1:61" x14ac:dyDescent="0.25">
      <c r="A72"/>
      <c r="B72"/>
      <c r="C72"/>
      <c r="D72"/>
      <c r="E72"/>
      <c r="F72"/>
      <c r="G72"/>
      <c r="H72"/>
      <c r="I72"/>
      <c r="J72"/>
      <c r="K72"/>
      <c r="L72"/>
      <c r="M72"/>
      <c r="N72"/>
      <c r="O72"/>
      <c r="P72"/>
      <c r="Q72"/>
      <c r="R72"/>
      <c r="X72"/>
      <c r="Y72"/>
    </row>
    <row r="73" spans="1:61" x14ac:dyDescent="0.25">
      <c r="A73"/>
      <c r="B73"/>
      <c r="C73"/>
      <c r="D73"/>
      <c r="E73"/>
      <c r="F73"/>
      <c r="G73"/>
      <c r="H73"/>
      <c r="I73"/>
      <c r="J73"/>
      <c r="K73"/>
      <c r="L73"/>
      <c r="M73"/>
      <c r="N73"/>
      <c r="O73"/>
      <c r="P73"/>
      <c r="Q73"/>
      <c r="R73"/>
      <c r="X73"/>
      <c r="Y73"/>
    </row>
    <row r="74" spans="1:61" x14ac:dyDescent="0.25">
      <c r="A74"/>
      <c r="B74"/>
      <c r="C74"/>
      <c r="D74"/>
      <c r="E74"/>
      <c r="F74"/>
      <c r="G74"/>
      <c r="H74"/>
      <c r="I74"/>
      <c r="J74"/>
      <c r="K74"/>
      <c r="L74"/>
      <c r="M74"/>
      <c r="N74"/>
      <c r="O74"/>
      <c r="P74"/>
      <c r="Q74"/>
      <c r="R74"/>
      <c r="X74"/>
      <c r="Y74"/>
    </row>
    <row r="75" spans="1:61" x14ac:dyDescent="0.25">
      <c r="A75"/>
      <c r="B75"/>
      <c r="C75"/>
      <c r="D75"/>
      <c r="E75"/>
      <c r="F75"/>
      <c r="G75"/>
      <c r="H75"/>
      <c r="I75"/>
      <c r="J75"/>
      <c r="K75"/>
      <c r="L75"/>
      <c r="M75"/>
      <c r="N75"/>
      <c r="O75"/>
      <c r="P75"/>
      <c r="Q75"/>
      <c r="R75"/>
      <c r="X75"/>
      <c r="Y75"/>
    </row>
    <row r="76" spans="1:61" x14ac:dyDescent="0.25">
      <c r="A76"/>
      <c r="B76"/>
      <c r="C76"/>
      <c r="D76"/>
      <c r="E76"/>
      <c r="F76"/>
      <c r="G76"/>
      <c r="H76"/>
      <c r="I76"/>
      <c r="J76"/>
      <c r="K76"/>
      <c r="L76"/>
      <c r="M76"/>
      <c r="N76"/>
      <c r="O76"/>
      <c r="P76"/>
      <c r="Q76"/>
      <c r="R76"/>
      <c r="X76"/>
      <c r="Y76"/>
    </row>
    <row r="77" spans="1:61" x14ac:dyDescent="0.25">
      <c r="A77"/>
      <c r="B77"/>
      <c r="C77"/>
      <c r="D77"/>
      <c r="E77"/>
      <c r="F77"/>
      <c r="G77"/>
      <c r="H77"/>
      <c r="I77"/>
      <c r="J77"/>
      <c r="K77"/>
      <c r="L77"/>
      <c r="M77"/>
      <c r="N77"/>
      <c r="O77"/>
      <c r="P77"/>
      <c r="Q77"/>
      <c r="R77"/>
      <c r="X77"/>
      <c r="Y77"/>
    </row>
    <row r="78" spans="1:61" x14ac:dyDescent="0.25">
      <c r="A78"/>
      <c r="B78"/>
      <c r="C78"/>
      <c r="D78"/>
      <c r="E78"/>
      <c r="F78"/>
      <c r="G78"/>
      <c r="H78"/>
      <c r="I78"/>
      <c r="J78"/>
      <c r="K78"/>
      <c r="L78"/>
      <c r="M78"/>
      <c r="N78"/>
      <c r="O78"/>
      <c r="P78"/>
      <c r="Q78"/>
      <c r="R78"/>
      <c r="X78"/>
      <c r="Y78"/>
    </row>
    <row r="79" spans="1:61" x14ac:dyDescent="0.25">
      <c r="A79"/>
      <c r="B79"/>
      <c r="C79"/>
      <c r="D79"/>
      <c r="E79"/>
      <c r="F79"/>
      <c r="G79"/>
      <c r="H79"/>
      <c r="I79"/>
      <c r="J79"/>
      <c r="K79"/>
      <c r="L79"/>
      <c r="M79"/>
      <c r="N79"/>
      <c r="O79"/>
      <c r="P79"/>
      <c r="Q79"/>
      <c r="R79"/>
      <c r="X79"/>
      <c r="Y79"/>
    </row>
    <row r="80" spans="1:61" x14ac:dyDescent="0.25"/>
  </sheetData>
  <mergeCells count="20">
    <mergeCell ref="AE16:AJ16"/>
    <mergeCell ref="AM16:AR16"/>
    <mergeCell ref="AM35:AR35"/>
    <mergeCell ref="AM53:AR53"/>
    <mergeCell ref="AU16:AZ16"/>
    <mergeCell ref="AU35:AZ35"/>
    <mergeCell ref="AU53:AZ53"/>
    <mergeCell ref="E53:J53"/>
    <mergeCell ref="AE35:AJ35"/>
    <mergeCell ref="AE53:AJ53"/>
    <mergeCell ref="M35:R35"/>
    <mergeCell ref="M53:R53"/>
    <mergeCell ref="U35:Z35"/>
    <mergeCell ref="U53:Z53"/>
    <mergeCell ref="U16:Z16"/>
    <mergeCell ref="A2:E3"/>
    <mergeCell ref="E16:J16"/>
    <mergeCell ref="H2:O3"/>
    <mergeCell ref="E35:J3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44"/>
  <sheetViews>
    <sheetView zoomScale="80" zoomScaleNormal="80" zoomScaleSheetLayoutView="40" zoomScalePageLayoutView="55" workbookViewId="0">
      <selection activeCell="AC58" sqref="AC5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303" t="s">
        <v>29</v>
      </c>
      <c r="B2" s="304"/>
      <c r="C2" s="304"/>
      <c r="D2" s="305"/>
      <c r="E2" s="103"/>
      <c r="F2" s="103"/>
      <c r="G2" s="103"/>
      <c r="H2" s="103"/>
      <c r="I2" s="4"/>
      <c r="J2" s="4"/>
      <c r="L2" s="306" t="s">
        <v>31</v>
      </c>
      <c r="M2" s="307"/>
      <c r="N2" s="308"/>
      <c r="O2" s="19"/>
      <c r="P2" s="19"/>
      <c r="Q2" s="19"/>
      <c r="R2" s="4"/>
      <c r="S2" s="4"/>
      <c r="T2" s="4"/>
      <c r="V2" s="306" t="s">
        <v>33</v>
      </c>
      <c r="W2" s="307"/>
      <c r="X2" s="307"/>
      <c r="Y2" s="308"/>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170</v>
      </c>
      <c r="B4" s="62"/>
      <c r="C4" s="62"/>
      <c r="D4" s="62"/>
      <c r="E4" s="62"/>
      <c r="F4" s="6"/>
      <c r="G4" s="6"/>
      <c r="H4" s="6"/>
      <c r="I4" s="4"/>
      <c r="J4" s="4"/>
      <c r="L4" s="265" t="s">
        <v>239</v>
      </c>
      <c r="M4" s="266"/>
      <c r="N4" s="266"/>
      <c r="O4" s="266"/>
      <c r="P4" s="266"/>
      <c r="Q4" s="266"/>
      <c r="R4" s="266"/>
      <c r="S4" s="266"/>
      <c r="T4" s="4"/>
      <c r="V4" s="50" t="s">
        <v>212</v>
      </c>
      <c r="W4" s="4"/>
      <c r="X4" s="4"/>
      <c r="Y4" s="4"/>
      <c r="Z4" s="4"/>
      <c r="AA4" s="4"/>
      <c r="AB4" s="4"/>
      <c r="AC4" s="4"/>
      <c r="AD4" s="4"/>
    </row>
    <row r="5" spans="1:30" x14ac:dyDescent="0.25">
      <c r="B5" s="4"/>
      <c r="C5" s="4"/>
      <c r="D5" s="4"/>
      <c r="E5" s="4"/>
      <c r="F5" s="4"/>
      <c r="G5" s="4"/>
      <c r="H5" s="4"/>
      <c r="I5" s="4"/>
      <c r="J5" s="4"/>
      <c r="L5" s="265"/>
      <c r="M5" s="266"/>
      <c r="N5" s="266"/>
      <c r="O5" s="266"/>
      <c r="P5" s="266"/>
      <c r="Q5" s="266"/>
      <c r="R5" s="266"/>
      <c r="S5" s="266"/>
      <c r="T5" s="4"/>
      <c r="V5" s="50"/>
      <c r="W5" s="4"/>
      <c r="X5" s="4"/>
      <c r="Y5" s="4"/>
      <c r="Z5" s="4"/>
      <c r="AA5" s="4"/>
      <c r="AB5" s="4"/>
      <c r="AC5" s="4"/>
      <c r="AD5" s="4"/>
    </row>
    <row r="6" spans="1:30" x14ac:dyDescent="0.25">
      <c r="A6" s="4" t="s">
        <v>215</v>
      </c>
      <c r="B6" s="4"/>
      <c r="C6" s="4"/>
      <c r="D6" s="4"/>
      <c r="E6" s="4"/>
      <c r="F6" s="4"/>
      <c r="G6" s="4"/>
      <c r="H6" s="4"/>
      <c r="I6" s="4"/>
      <c r="J6" s="4"/>
      <c r="L6" s="265"/>
      <c r="M6" s="266"/>
      <c r="N6" s="266"/>
      <c r="O6" s="266"/>
      <c r="P6" s="266"/>
      <c r="Q6" s="266"/>
      <c r="R6" s="266"/>
      <c r="S6" s="266"/>
      <c r="T6" s="4"/>
      <c r="V6" s="89" t="s">
        <v>154</v>
      </c>
      <c r="W6" s="4" t="s">
        <v>181</v>
      </c>
      <c r="X6" s="4"/>
      <c r="Y6" s="4"/>
      <c r="Z6" s="4"/>
      <c r="AA6" s="4"/>
      <c r="AB6" s="4"/>
      <c r="AC6" s="4"/>
      <c r="AD6" s="4"/>
    </row>
    <row r="7" spans="1:30" x14ac:dyDescent="0.25">
      <c r="B7" s="4"/>
      <c r="C7" s="4"/>
      <c r="D7" s="4"/>
      <c r="E7" s="4"/>
      <c r="F7" s="4"/>
      <c r="G7" s="4"/>
      <c r="H7" s="4"/>
      <c r="I7" s="4"/>
      <c r="J7" s="4"/>
      <c r="L7" s="265"/>
      <c r="M7" s="266"/>
      <c r="N7" s="266"/>
      <c r="O7" s="266"/>
      <c r="P7" s="266"/>
      <c r="Q7" s="266"/>
      <c r="R7" s="266"/>
      <c r="S7" s="266"/>
      <c r="T7" s="4"/>
      <c r="V7" s="50"/>
      <c r="W7" s="4" t="s">
        <v>182</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January,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190</v>
      </c>
      <c r="D12" s="11"/>
      <c r="E12" s="161">
        <v>0</v>
      </c>
      <c r="F12" s="11">
        <v>0</v>
      </c>
      <c r="G12" s="229">
        <f>ROUND(IFERROR(I12/J12,0),2)</f>
        <v>0</v>
      </c>
      <c r="H12" s="165">
        <v>0</v>
      </c>
      <c r="I12" s="229">
        <f>IFERROR(H12/F12,0)</f>
        <v>0</v>
      </c>
      <c r="J12" s="11">
        <v>0</v>
      </c>
      <c r="L12" s="11">
        <v>0</v>
      </c>
      <c r="M12" s="165">
        <v>0</v>
      </c>
      <c r="N12" s="229">
        <f t="shared" ref="N12" si="0">ROUND(IFERROR(M12/L12,0),2)</f>
        <v>0</v>
      </c>
      <c r="O12" s="11" t="s">
        <v>189</v>
      </c>
      <c r="P12" s="11" t="s">
        <v>189</v>
      </c>
      <c r="Q12" s="11" t="s">
        <v>189</v>
      </c>
      <c r="R12" s="11" t="s">
        <v>189</v>
      </c>
      <c r="S12" s="11" t="s">
        <v>189</v>
      </c>
      <c r="T12" s="11" t="s">
        <v>189</v>
      </c>
      <c r="V12" s="11">
        <v>0</v>
      </c>
      <c r="W12" s="165">
        <v>0</v>
      </c>
      <c r="X12" s="229">
        <f>IFERROR(W12/V12,0)</f>
        <v>0</v>
      </c>
      <c r="Y12" s="11">
        <v>0</v>
      </c>
      <c r="Z12" s="165">
        <v>0</v>
      </c>
      <c r="AA12" s="229">
        <f>IFERROR(Z12/Y12,0)</f>
        <v>0</v>
      </c>
      <c r="AB12" s="11">
        <v>10</v>
      </c>
      <c r="AC12" s="165">
        <v>219.79</v>
      </c>
      <c r="AD12" s="229">
        <f>IFERROR(AC12/AB12,0)</f>
        <v>21.978999999999999</v>
      </c>
    </row>
    <row r="13" spans="1:30" x14ac:dyDescent="0.25">
      <c r="A13" s="55"/>
      <c r="B13" s="11"/>
      <c r="C13" s="11" t="s">
        <v>190</v>
      </c>
      <c r="D13" s="11"/>
      <c r="E13" s="161" t="s">
        <v>224</v>
      </c>
      <c r="F13" s="11">
        <v>0</v>
      </c>
      <c r="G13" s="230">
        <f t="shared" ref="G13:G19" si="1">ROUND(IFERROR(I13/J13,0),2)</f>
        <v>0</v>
      </c>
      <c r="H13" s="164">
        <v>0</v>
      </c>
      <c r="I13" s="230">
        <f t="shared" ref="I13:I19" si="2">IFERROR(H13/F13,0)</f>
        <v>0</v>
      </c>
      <c r="J13" s="11">
        <v>0</v>
      </c>
      <c r="L13" s="11">
        <v>0</v>
      </c>
      <c r="M13" s="164">
        <v>0</v>
      </c>
      <c r="N13" s="230">
        <f t="shared" ref="N13:N19" si="3">ROUND(IFERROR(M13/L13,0),2)</f>
        <v>0</v>
      </c>
      <c r="O13" s="11" t="s">
        <v>189</v>
      </c>
      <c r="P13" s="11" t="s">
        <v>189</v>
      </c>
      <c r="Q13" s="11" t="s">
        <v>189</v>
      </c>
      <c r="R13" s="11" t="s">
        <v>189</v>
      </c>
      <c r="S13" s="11" t="s">
        <v>189</v>
      </c>
      <c r="T13" s="11" t="s">
        <v>189</v>
      </c>
      <c r="V13" s="11">
        <v>0</v>
      </c>
      <c r="W13" s="164">
        <v>0</v>
      </c>
      <c r="X13" s="230">
        <f t="shared" ref="X13:X19" si="4">IFERROR(W13/V13,0)</f>
        <v>0</v>
      </c>
      <c r="Y13" s="11">
        <v>0</v>
      </c>
      <c r="Z13" s="164">
        <v>0</v>
      </c>
      <c r="AA13" s="230">
        <f t="shared" ref="AA13:AA19" si="5">IFERROR(Z13/Y13,0)</f>
        <v>0</v>
      </c>
      <c r="AB13" s="11">
        <v>0</v>
      </c>
      <c r="AC13" s="164">
        <v>0</v>
      </c>
      <c r="AD13" s="230">
        <f t="shared" ref="AD13:AD19" si="6">IFERROR(AC13/AB13,0)</f>
        <v>0</v>
      </c>
    </row>
    <row r="14" spans="1:30" x14ac:dyDescent="0.25">
      <c r="A14" s="55"/>
      <c r="B14" s="11"/>
      <c r="C14" s="11" t="s">
        <v>190</v>
      </c>
      <c r="D14" s="11"/>
      <c r="E14" s="161" t="s">
        <v>228</v>
      </c>
      <c r="F14" s="11">
        <v>0</v>
      </c>
      <c r="G14" s="230">
        <f t="shared" ref="G14:G15" si="7">ROUND(IFERROR(I14/J14,0),2)</f>
        <v>0</v>
      </c>
      <c r="H14" s="164">
        <v>0</v>
      </c>
      <c r="I14" s="230">
        <f t="shared" ref="I14:I15" si="8">IFERROR(H14/F14,0)</f>
        <v>0</v>
      </c>
      <c r="J14" s="11">
        <v>0</v>
      </c>
      <c r="L14" s="11">
        <v>0</v>
      </c>
      <c r="M14" s="164">
        <v>0</v>
      </c>
      <c r="N14" s="230">
        <f t="shared" ref="N14:N15" si="9">ROUND(IFERROR(M14/L14,0),2)</f>
        <v>0</v>
      </c>
      <c r="O14" s="11" t="s">
        <v>189</v>
      </c>
      <c r="P14" s="11" t="s">
        <v>189</v>
      </c>
      <c r="Q14" s="11" t="s">
        <v>189</v>
      </c>
      <c r="R14" s="11" t="s">
        <v>189</v>
      </c>
      <c r="S14" s="11" t="s">
        <v>189</v>
      </c>
      <c r="T14" s="11" t="s">
        <v>189</v>
      </c>
      <c r="V14" s="11">
        <v>0</v>
      </c>
      <c r="W14" s="164">
        <v>0</v>
      </c>
      <c r="X14" s="230">
        <f t="shared" ref="X14:X15" si="10">IFERROR(W14/V14,0)</f>
        <v>0</v>
      </c>
      <c r="Y14" s="11">
        <v>0</v>
      </c>
      <c r="Z14" s="164">
        <v>0</v>
      </c>
      <c r="AA14" s="230">
        <f t="shared" ref="AA14:AA15" si="11">IFERROR(Z14/Y14,0)</f>
        <v>0</v>
      </c>
      <c r="AB14" s="11">
        <v>136</v>
      </c>
      <c r="AC14" s="164">
        <v>1055.45</v>
      </c>
      <c r="AD14" s="230">
        <f t="shared" ref="AD14:AD15" si="12">IFERROR(AC14/AB14,0)</f>
        <v>7.7606617647058824</v>
      </c>
    </row>
    <row r="15" spans="1:30" x14ac:dyDescent="0.25">
      <c r="A15" s="55"/>
      <c r="B15" s="11"/>
      <c r="C15" s="11" t="s">
        <v>190</v>
      </c>
      <c r="D15" s="11"/>
      <c r="E15" s="161" t="s">
        <v>229</v>
      </c>
      <c r="F15" s="11">
        <v>0</v>
      </c>
      <c r="G15" s="230">
        <f t="shared" si="7"/>
        <v>0</v>
      </c>
      <c r="H15" s="164">
        <v>0</v>
      </c>
      <c r="I15" s="230">
        <f t="shared" si="8"/>
        <v>0</v>
      </c>
      <c r="J15" s="11">
        <v>0</v>
      </c>
      <c r="L15" s="11">
        <v>0</v>
      </c>
      <c r="M15" s="164">
        <v>0</v>
      </c>
      <c r="N15" s="230">
        <f t="shared" si="9"/>
        <v>0</v>
      </c>
      <c r="O15" s="11" t="s">
        <v>189</v>
      </c>
      <c r="P15" s="11" t="s">
        <v>189</v>
      </c>
      <c r="Q15" s="11" t="s">
        <v>189</v>
      </c>
      <c r="R15" s="11" t="s">
        <v>189</v>
      </c>
      <c r="S15" s="11" t="s">
        <v>189</v>
      </c>
      <c r="T15" s="11" t="s">
        <v>189</v>
      </c>
      <c r="V15" s="11">
        <v>0</v>
      </c>
      <c r="W15" s="164">
        <v>0</v>
      </c>
      <c r="X15" s="230">
        <f t="shared" si="10"/>
        <v>0</v>
      </c>
      <c r="Y15" s="11">
        <v>0</v>
      </c>
      <c r="Z15" s="164">
        <v>0</v>
      </c>
      <c r="AA15" s="230">
        <f t="shared" si="11"/>
        <v>0</v>
      </c>
      <c r="AB15" s="11">
        <v>30</v>
      </c>
      <c r="AC15" s="164">
        <v>133.06</v>
      </c>
      <c r="AD15" s="230">
        <f t="shared" si="12"/>
        <v>4.4353333333333333</v>
      </c>
    </row>
    <row r="16" spans="1:30" x14ac:dyDescent="0.25">
      <c r="A16" s="55"/>
      <c r="B16" s="11"/>
      <c r="C16" s="11" t="s">
        <v>190</v>
      </c>
      <c r="D16" s="11"/>
      <c r="E16" s="161" t="s">
        <v>230</v>
      </c>
      <c r="F16" s="11">
        <v>0</v>
      </c>
      <c r="G16" s="230">
        <f t="shared" si="1"/>
        <v>0</v>
      </c>
      <c r="H16" s="164">
        <v>0</v>
      </c>
      <c r="I16" s="230">
        <f t="shared" si="2"/>
        <v>0</v>
      </c>
      <c r="J16" s="11">
        <v>0</v>
      </c>
      <c r="L16" s="11">
        <v>0</v>
      </c>
      <c r="M16" s="164">
        <v>0</v>
      </c>
      <c r="N16" s="230">
        <f t="shared" si="3"/>
        <v>0</v>
      </c>
      <c r="O16" s="11" t="s">
        <v>189</v>
      </c>
      <c r="P16" s="11" t="s">
        <v>189</v>
      </c>
      <c r="Q16" s="11" t="s">
        <v>189</v>
      </c>
      <c r="R16" s="11" t="s">
        <v>189</v>
      </c>
      <c r="S16" s="11" t="s">
        <v>189</v>
      </c>
      <c r="T16" s="11" t="s">
        <v>189</v>
      </c>
      <c r="V16" s="11">
        <v>0</v>
      </c>
      <c r="W16" s="164">
        <v>0</v>
      </c>
      <c r="X16" s="230">
        <f t="shared" si="4"/>
        <v>0</v>
      </c>
      <c r="Y16" s="11">
        <v>0</v>
      </c>
      <c r="Z16" s="164">
        <v>0</v>
      </c>
      <c r="AA16" s="230">
        <f t="shared" si="5"/>
        <v>0</v>
      </c>
      <c r="AB16" s="11">
        <v>6</v>
      </c>
      <c r="AC16" s="164">
        <v>75.44</v>
      </c>
      <c r="AD16" s="230">
        <f t="shared" si="6"/>
        <v>12.573333333333332</v>
      </c>
    </row>
    <row r="17" spans="1:30" x14ac:dyDescent="0.25">
      <c r="A17" s="55"/>
      <c r="B17" s="11"/>
      <c r="C17" s="11" t="s">
        <v>190</v>
      </c>
      <c r="D17" s="11"/>
      <c r="E17" s="161" t="s">
        <v>232</v>
      </c>
      <c r="F17" s="11">
        <v>0</v>
      </c>
      <c r="G17" s="230">
        <f t="shared" si="1"/>
        <v>0</v>
      </c>
      <c r="H17" s="164">
        <v>0</v>
      </c>
      <c r="I17" s="230">
        <f t="shared" si="2"/>
        <v>0</v>
      </c>
      <c r="J17" s="11">
        <v>0</v>
      </c>
      <c r="L17" s="11">
        <v>0</v>
      </c>
      <c r="M17" s="164">
        <v>0</v>
      </c>
      <c r="N17" s="230">
        <f t="shared" si="3"/>
        <v>0</v>
      </c>
      <c r="O17" s="11" t="s">
        <v>189</v>
      </c>
      <c r="P17" s="11" t="s">
        <v>189</v>
      </c>
      <c r="Q17" s="11" t="s">
        <v>189</v>
      </c>
      <c r="R17" s="11" t="s">
        <v>189</v>
      </c>
      <c r="S17" s="11" t="s">
        <v>189</v>
      </c>
      <c r="T17" s="11" t="s">
        <v>189</v>
      </c>
      <c r="V17" s="11">
        <v>1</v>
      </c>
      <c r="W17" s="164">
        <v>2.67</v>
      </c>
      <c r="X17" s="230">
        <f t="shared" si="4"/>
        <v>2.67</v>
      </c>
      <c r="Y17" s="11">
        <v>0</v>
      </c>
      <c r="Z17" s="164">
        <v>0</v>
      </c>
      <c r="AA17" s="230">
        <f t="shared" si="5"/>
        <v>0</v>
      </c>
      <c r="AB17" s="11">
        <v>39</v>
      </c>
      <c r="AC17" s="164">
        <v>187.95</v>
      </c>
      <c r="AD17" s="230">
        <f t="shared" si="6"/>
        <v>4.819230769230769</v>
      </c>
    </row>
    <row r="18" spans="1:30" x14ac:dyDescent="0.25">
      <c r="A18" s="55"/>
      <c r="B18" s="11"/>
      <c r="C18" s="11" t="s">
        <v>190</v>
      </c>
      <c r="D18" s="11"/>
      <c r="E18" s="161" t="s">
        <v>233</v>
      </c>
      <c r="F18" s="11">
        <v>30</v>
      </c>
      <c r="G18" s="230">
        <f t="shared" si="1"/>
        <v>147.71</v>
      </c>
      <c r="H18" s="164">
        <v>70899.100000000006</v>
      </c>
      <c r="I18" s="230">
        <f t="shared" si="2"/>
        <v>2363.3033333333337</v>
      </c>
      <c r="J18" s="11">
        <v>16</v>
      </c>
      <c r="L18" s="11">
        <v>8</v>
      </c>
      <c r="M18" s="164">
        <v>19334.11</v>
      </c>
      <c r="N18" s="230">
        <f t="shared" si="3"/>
        <v>2416.7600000000002</v>
      </c>
      <c r="O18" s="11" t="s">
        <v>189</v>
      </c>
      <c r="P18" s="11" t="s">
        <v>189</v>
      </c>
      <c r="Q18" s="11" t="s">
        <v>189</v>
      </c>
      <c r="R18" s="11" t="s">
        <v>189</v>
      </c>
      <c r="S18" s="11" t="s">
        <v>189</v>
      </c>
      <c r="T18" s="11" t="s">
        <v>189</v>
      </c>
      <c r="V18" s="11">
        <v>5</v>
      </c>
      <c r="W18" s="164">
        <v>28.04</v>
      </c>
      <c r="X18" s="230">
        <f t="shared" si="4"/>
        <v>5.6079999999999997</v>
      </c>
      <c r="Y18" s="11">
        <v>0</v>
      </c>
      <c r="Z18" s="164">
        <v>0</v>
      </c>
      <c r="AA18" s="230">
        <f t="shared" si="5"/>
        <v>0</v>
      </c>
      <c r="AB18" s="11">
        <v>4208</v>
      </c>
      <c r="AC18" s="164">
        <v>48870.71</v>
      </c>
      <c r="AD18" s="230">
        <f t="shared" si="6"/>
        <v>11.613761882129277</v>
      </c>
    </row>
    <row r="19" spans="1:30" x14ac:dyDescent="0.25">
      <c r="A19" s="55"/>
      <c r="B19" s="11"/>
      <c r="C19" s="11" t="s">
        <v>190</v>
      </c>
      <c r="D19" s="11"/>
      <c r="E19" s="161" t="s">
        <v>234</v>
      </c>
      <c r="F19" s="11">
        <v>1</v>
      </c>
      <c r="G19" s="230">
        <f t="shared" si="1"/>
        <v>157.19</v>
      </c>
      <c r="H19" s="164">
        <v>1257.53</v>
      </c>
      <c r="I19" s="230">
        <f t="shared" si="2"/>
        <v>1257.53</v>
      </c>
      <c r="J19" s="11">
        <v>8</v>
      </c>
      <c r="L19" s="11">
        <v>1</v>
      </c>
      <c r="M19" s="164">
        <v>1257.53</v>
      </c>
      <c r="N19" s="230">
        <f t="shared" si="3"/>
        <v>1257.53</v>
      </c>
      <c r="O19" s="11" t="s">
        <v>189</v>
      </c>
      <c r="P19" s="11" t="s">
        <v>189</v>
      </c>
      <c r="Q19" s="11" t="s">
        <v>189</v>
      </c>
      <c r="R19" s="11" t="s">
        <v>189</v>
      </c>
      <c r="S19" s="11" t="s">
        <v>189</v>
      </c>
      <c r="T19" s="11" t="s">
        <v>189</v>
      </c>
      <c r="V19" s="11">
        <v>0</v>
      </c>
      <c r="W19" s="164">
        <v>0</v>
      </c>
      <c r="X19" s="230">
        <f t="shared" si="4"/>
        <v>0</v>
      </c>
      <c r="Y19" s="11">
        <v>0</v>
      </c>
      <c r="Z19" s="164">
        <v>0</v>
      </c>
      <c r="AA19" s="230">
        <f t="shared" si="5"/>
        <v>0</v>
      </c>
      <c r="AB19" s="11">
        <v>49</v>
      </c>
      <c r="AC19" s="164">
        <v>319.74</v>
      </c>
      <c r="AD19" s="230">
        <f t="shared" si="6"/>
        <v>6.5253061224489795</v>
      </c>
    </row>
    <row r="20" spans="1:30" ht="15.75" thickBot="1" x14ac:dyDescent="0.3">
      <c r="A20" s="55"/>
      <c r="B20" s="92"/>
      <c r="C20" s="92"/>
      <c r="D20" s="92"/>
      <c r="E20" s="92"/>
      <c r="F20" s="92"/>
      <c r="G20" s="231"/>
      <c r="H20" s="92"/>
      <c r="I20" s="231"/>
      <c r="J20" s="92"/>
      <c r="L20" s="92"/>
      <c r="M20" s="92"/>
      <c r="N20" s="231"/>
      <c r="O20" s="92"/>
      <c r="P20" s="92"/>
      <c r="Q20" s="92"/>
      <c r="R20" s="92"/>
      <c r="S20" s="92"/>
      <c r="T20" s="92"/>
      <c r="V20" s="92"/>
      <c r="W20" s="92"/>
      <c r="X20" s="231"/>
      <c r="Y20" s="92"/>
      <c r="Z20" s="92"/>
      <c r="AA20" s="231"/>
      <c r="AB20" s="92"/>
      <c r="AC20" s="92"/>
      <c r="AD20" s="231"/>
    </row>
    <row r="21" spans="1:30" ht="15.75" thickBot="1" x14ac:dyDescent="0.3">
      <c r="A21" s="55"/>
      <c r="B21" s="93" t="s">
        <v>124</v>
      </c>
      <c r="C21" s="100"/>
      <c r="D21" s="100"/>
      <c r="E21" s="100"/>
      <c r="F21" s="177">
        <f>SUM(F12:F20)</f>
        <v>31</v>
      </c>
      <c r="G21" s="232">
        <f>AVERAGEIF(G12:G19,"&gt;0")</f>
        <v>152.44999999999999</v>
      </c>
      <c r="H21" s="167">
        <f>AVERAGEIF(H12:H19,"&gt;0")</f>
        <v>36078.315000000002</v>
      </c>
      <c r="I21" s="232">
        <f>AVERAGEIF(I12:I19,"&gt;0")</f>
        <v>1810.416666666667</v>
      </c>
      <c r="J21" s="212">
        <f>ROUND(AVERAGEIF(J12:J19,"&gt;0"),0)</f>
        <v>12</v>
      </c>
      <c r="L21" s="213">
        <f>SUM(L12:L20)</f>
        <v>9</v>
      </c>
      <c r="M21" s="207">
        <f>SUM(M12:M20)</f>
        <v>20591.64</v>
      </c>
      <c r="N21" s="232">
        <f>AVERAGEIF(N12:N19,"&gt;0")</f>
        <v>1837.145</v>
      </c>
      <c r="O21" s="95" t="s">
        <v>189</v>
      </c>
      <c r="P21" s="95" t="s">
        <v>189</v>
      </c>
      <c r="Q21" s="99" t="s">
        <v>189</v>
      </c>
      <c r="R21" s="95" t="s">
        <v>189</v>
      </c>
      <c r="S21" s="95" t="s">
        <v>189</v>
      </c>
      <c r="T21" s="99" t="s">
        <v>189</v>
      </c>
      <c r="V21" s="213">
        <f>SUM(V12:V20)</f>
        <v>6</v>
      </c>
      <c r="W21" s="207">
        <f>SUM(W12:W20)</f>
        <v>30.71</v>
      </c>
      <c r="X21" s="232">
        <f>IFERROR(AVERAGEIF(X12:X19,"&gt;0"),0)</f>
        <v>4.1389999999999993</v>
      </c>
      <c r="Y21" s="177">
        <v>0</v>
      </c>
      <c r="Z21" s="177">
        <v>0</v>
      </c>
      <c r="AA21" s="235">
        <v>0</v>
      </c>
      <c r="AB21" s="162">
        <f>SUM(AB12:AB20)</f>
        <v>4478</v>
      </c>
      <c r="AC21" s="207">
        <f>SUM(AC12:AC20)</f>
        <v>50862.14</v>
      </c>
      <c r="AD21" s="233">
        <f>IFERROR(AVERAGEIF(AD12:AD20,"&gt;0"),0)</f>
        <v>9.9580896007402249</v>
      </c>
    </row>
    <row r="22" spans="1:30" s="4" customFormat="1" ht="12.75" x14ac:dyDescent="0.2">
      <c r="A22" s="55"/>
      <c r="G22" s="60"/>
      <c r="L22" s="50"/>
      <c r="V22" s="50"/>
    </row>
    <row r="23" spans="1:30" ht="76.5" x14ac:dyDescent="0.25">
      <c r="A23" s="55" t="str">
        <f>Arrearages!A37</f>
        <v>January, 2023</v>
      </c>
      <c r="B23" s="67" t="s">
        <v>109</v>
      </c>
      <c r="C23" s="67" t="s">
        <v>16</v>
      </c>
      <c r="D23" s="67" t="s">
        <v>104</v>
      </c>
      <c r="E23" s="67" t="s">
        <v>17</v>
      </c>
      <c r="F23" s="68" t="s">
        <v>35</v>
      </c>
      <c r="G23" s="68" t="s">
        <v>110</v>
      </c>
      <c r="H23" s="68" t="s">
        <v>126</v>
      </c>
      <c r="I23" s="68" t="s">
        <v>36</v>
      </c>
      <c r="J23" s="68" t="s">
        <v>201</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190</v>
      </c>
      <c r="D24" s="11"/>
      <c r="E24" s="161">
        <v>0</v>
      </c>
      <c r="F24" s="11">
        <v>0</v>
      </c>
      <c r="G24" s="229">
        <f>ROUND(IFERROR(I24/J24,0),2)</f>
        <v>0</v>
      </c>
      <c r="H24" s="165">
        <v>0</v>
      </c>
      <c r="I24" s="229">
        <f>IFERROR(H24/F24,0)</f>
        <v>0</v>
      </c>
      <c r="J24" s="11">
        <v>0</v>
      </c>
      <c r="L24" s="11">
        <v>0</v>
      </c>
      <c r="M24" s="165">
        <v>0</v>
      </c>
      <c r="N24" s="229">
        <f>IFERROR(M24/L24,0)</f>
        <v>0</v>
      </c>
      <c r="O24" s="11" t="s">
        <v>189</v>
      </c>
      <c r="P24" s="11" t="s">
        <v>189</v>
      </c>
      <c r="Q24" s="11" t="s">
        <v>189</v>
      </c>
      <c r="R24" s="11" t="s">
        <v>189</v>
      </c>
      <c r="S24" s="11" t="s">
        <v>189</v>
      </c>
      <c r="T24" s="11" t="s">
        <v>189</v>
      </c>
      <c r="V24" s="11">
        <v>0</v>
      </c>
      <c r="W24" s="165">
        <v>0</v>
      </c>
      <c r="X24" s="229">
        <f>IFERROR(W24/V24,0)</f>
        <v>0</v>
      </c>
      <c r="Y24" s="11">
        <v>0</v>
      </c>
      <c r="Z24" s="165">
        <v>0</v>
      </c>
      <c r="AA24" s="229">
        <v>0</v>
      </c>
      <c r="AB24" s="11">
        <v>31</v>
      </c>
      <c r="AC24" s="11">
        <v>200.03</v>
      </c>
      <c r="AD24" s="229">
        <f>IFERROR(AC24/AB24,0)</f>
        <v>6.4525806451612899</v>
      </c>
    </row>
    <row r="25" spans="1:30" x14ac:dyDescent="0.25">
      <c r="A25" s="55"/>
      <c r="B25" s="11"/>
      <c r="C25" s="11" t="s">
        <v>190</v>
      </c>
      <c r="D25" s="11"/>
      <c r="E25" s="11" t="s">
        <v>224</v>
      </c>
      <c r="F25" s="11">
        <v>0</v>
      </c>
      <c r="G25" s="230">
        <f t="shared" ref="G25:G34" si="13">ROUND(IFERROR(I25/J25,0),2)</f>
        <v>0</v>
      </c>
      <c r="H25" s="164">
        <v>0</v>
      </c>
      <c r="I25" s="230">
        <f t="shared" ref="I25:I34" si="14">IFERROR(H25/F25,0)</f>
        <v>0</v>
      </c>
      <c r="J25" s="11">
        <v>0</v>
      </c>
      <c r="L25" s="11">
        <v>0</v>
      </c>
      <c r="M25" s="164">
        <v>0</v>
      </c>
      <c r="N25" s="230">
        <f t="shared" ref="N25:N34" si="15">IFERROR(M25/L25,0)</f>
        <v>0</v>
      </c>
      <c r="O25" s="11" t="s">
        <v>189</v>
      </c>
      <c r="P25" s="11" t="s">
        <v>189</v>
      </c>
      <c r="Q25" s="11" t="s">
        <v>189</v>
      </c>
      <c r="R25" s="11" t="s">
        <v>189</v>
      </c>
      <c r="S25" s="11" t="s">
        <v>189</v>
      </c>
      <c r="T25" s="11" t="s">
        <v>189</v>
      </c>
      <c r="V25" s="11">
        <v>0</v>
      </c>
      <c r="W25" s="164">
        <v>0</v>
      </c>
      <c r="X25" s="230">
        <f t="shared" ref="X25:X34" si="16">IFERROR(W25/V25,0)</f>
        <v>0</v>
      </c>
      <c r="Y25" s="11">
        <v>0</v>
      </c>
      <c r="Z25" s="164">
        <v>0</v>
      </c>
      <c r="AA25" s="230">
        <v>0</v>
      </c>
      <c r="AB25" s="11">
        <v>0</v>
      </c>
      <c r="AC25" s="11">
        <v>0</v>
      </c>
      <c r="AD25" s="230">
        <f t="shared" ref="AD25:AD34" si="17">IFERROR(AC25/AB25,0)</f>
        <v>0</v>
      </c>
    </row>
    <row r="26" spans="1:30" x14ac:dyDescent="0.25">
      <c r="A26" s="55"/>
      <c r="B26" s="11"/>
      <c r="C26" s="11" t="s">
        <v>190</v>
      </c>
      <c r="D26" s="11"/>
      <c r="E26" s="11" t="s">
        <v>225</v>
      </c>
      <c r="F26" s="11">
        <v>0</v>
      </c>
      <c r="G26" s="230">
        <f t="shared" ref="G26:G30" si="18">ROUND(IFERROR(I26/J26,0),2)</f>
        <v>0</v>
      </c>
      <c r="H26" s="164">
        <v>0</v>
      </c>
      <c r="I26" s="230">
        <f t="shared" ref="I26:I30" si="19">IFERROR(H26/F26,0)</f>
        <v>0</v>
      </c>
      <c r="J26" s="11">
        <v>0</v>
      </c>
      <c r="L26" s="11">
        <v>0</v>
      </c>
      <c r="M26" s="164">
        <v>0</v>
      </c>
      <c r="N26" s="230">
        <f t="shared" ref="N26:N30" si="20">IFERROR(M26/L26,0)</f>
        <v>0</v>
      </c>
      <c r="O26" s="11" t="s">
        <v>189</v>
      </c>
      <c r="P26" s="11" t="s">
        <v>189</v>
      </c>
      <c r="Q26" s="11" t="s">
        <v>189</v>
      </c>
      <c r="R26" s="11" t="s">
        <v>189</v>
      </c>
      <c r="S26" s="11" t="s">
        <v>189</v>
      </c>
      <c r="T26" s="11" t="s">
        <v>189</v>
      </c>
      <c r="V26" s="11">
        <v>0</v>
      </c>
      <c r="W26" s="164">
        <v>0</v>
      </c>
      <c r="X26" s="230">
        <f t="shared" ref="X26:X30" si="21">IFERROR(W26/V26,0)</f>
        <v>0</v>
      </c>
      <c r="Y26" s="11">
        <v>0</v>
      </c>
      <c r="Z26" s="164">
        <v>0</v>
      </c>
      <c r="AA26" s="230">
        <v>0</v>
      </c>
      <c r="AB26" s="11">
        <v>2</v>
      </c>
      <c r="AC26" s="11">
        <v>3.21</v>
      </c>
      <c r="AD26" s="230">
        <f t="shared" ref="AD26:AD30" si="22">IFERROR(AC26/AB26,0)</f>
        <v>1.605</v>
      </c>
    </row>
    <row r="27" spans="1:30" x14ac:dyDescent="0.25">
      <c r="A27" s="55"/>
      <c r="B27" s="11"/>
      <c r="C27" s="11" t="s">
        <v>190</v>
      </c>
      <c r="D27" s="11"/>
      <c r="E27" s="11" t="s">
        <v>226</v>
      </c>
      <c r="F27" s="11">
        <v>0</v>
      </c>
      <c r="G27" s="230">
        <f t="shared" ref="G27:G29" si="23">ROUND(IFERROR(I27/J27,0),2)</f>
        <v>0</v>
      </c>
      <c r="H27" s="164">
        <v>0</v>
      </c>
      <c r="I27" s="230">
        <f t="shared" ref="I27:I29" si="24">IFERROR(H27/F27,0)</f>
        <v>0</v>
      </c>
      <c r="J27" s="11">
        <v>0</v>
      </c>
      <c r="L27" s="11">
        <v>0</v>
      </c>
      <c r="M27" s="164">
        <v>0</v>
      </c>
      <c r="N27" s="230">
        <f t="shared" ref="N27:N29" si="25">IFERROR(M27/L27,0)</f>
        <v>0</v>
      </c>
      <c r="O27" s="11" t="s">
        <v>189</v>
      </c>
      <c r="P27" s="11" t="s">
        <v>189</v>
      </c>
      <c r="Q27" s="11" t="s">
        <v>189</v>
      </c>
      <c r="R27" s="11" t="s">
        <v>189</v>
      </c>
      <c r="S27" s="11" t="s">
        <v>189</v>
      </c>
      <c r="T27" s="11" t="s">
        <v>189</v>
      </c>
      <c r="V27" s="11">
        <v>0</v>
      </c>
      <c r="W27" s="164">
        <v>0</v>
      </c>
      <c r="X27" s="230">
        <f t="shared" ref="X27:X29" si="26">IFERROR(W27/V27,0)</f>
        <v>0</v>
      </c>
      <c r="Y27" s="11">
        <v>0</v>
      </c>
      <c r="Z27" s="164">
        <v>0</v>
      </c>
      <c r="AA27" s="230">
        <v>0</v>
      </c>
      <c r="AB27" s="11">
        <v>0</v>
      </c>
      <c r="AC27" s="11">
        <v>0</v>
      </c>
      <c r="AD27" s="230">
        <f t="shared" ref="AD27:AD29" si="27">IFERROR(AC27/AB27,0)</f>
        <v>0</v>
      </c>
    </row>
    <row r="28" spans="1:30" x14ac:dyDescent="0.25">
      <c r="A28" s="55"/>
      <c r="B28" s="11"/>
      <c r="C28" s="11" t="s">
        <v>190</v>
      </c>
      <c r="D28" s="11"/>
      <c r="E28" s="11" t="s">
        <v>228</v>
      </c>
      <c r="F28" s="11">
        <v>1</v>
      </c>
      <c r="G28" s="230">
        <f t="shared" si="23"/>
        <v>25.14</v>
      </c>
      <c r="H28" s="164">
        <v>603.34</v>
      </c>
      <c r="I28" s="230">
        <f t="shared" si="24"/>
        <v>603.34</v>
      </c>
      <c r="J28" s="11">
        <v>24</v>
      </c>
      <c r="L28" s="11">
        <v>0</v>
      </c>
      <c r="M28" s="164">
        <v>0</v>
      </c>
      <c r="N28" s="230">
        <f t="shared" si="25"/>
        <v>0</v>
      </c>
      <c r="O28" s="11" t="s">
        <v>189</v>
      </c>
      <c r="P28" s="11" t="s">
        <v>189</v>
      </c>
      <c r="Q28" s="11" t="s">
        <v>189</v>
      </c>
      <c r="R28" s="11" t="s">
        <v>189</v>
      </c>
      <c r="S28" s="11" t="s">
        <v>189</v>
      </c>
      <c r="T28" s="11" t="s">
        <v>189</v>
      </c>
      <c r="V28" s="11">
        <v>0</v>
      </c>
      <c r="W28" s="164">
        <v>0</v>
      </c>
      <c r="X28" s="230">
        <f t="shared" si="26"/>
        <v>0</v>
      </c>
      <c r="Y28" s="11">
        <v>0</v>
      </c>
      <c r="Z28" s="164">
        <v>0</v>
      </c>
      <c r="AA28" s="230">
        <v>0</v>
      </c>
      <c r="AB28" s="11">
        <v>217</v>
      </c>
      <c r="AC28" s="11">
        <v>1520.83</v>
      </c>
      <c r="AD28" s="230">
        <f t="shared" si="27"/>
        <v>7.008433179723502</v>
      </c>
    </row>
    <row r="29" spans="1:30" x14ac:dyDescent="0.25">
      <c r="A29" s="55"/>
      <c r="B29" s="11"/>
      <c r="C29" s="11" t="s">
        <v>190</v>
      </c>
      <c r="D29" s="11"/>
      <c r="E29" s="11" t="s">
        <v>229</v>
      </c>
      <c r="F29" s="11">
        <v>0</v>
      </c>
      <c r="G29" s="230">
        <f t="shared" si="23"/>
        <v>0</v>
      </c>
      <c r="H29" s="164">
        <v>0</v>
      </c>
      <c r="I29" s="230">
        <f t="shared" si="24"/>
        <v>0</v>
      </c>
      <c r="J29" s="11">
        <v>0</v>
      </c>
      <c r="L29" s="11">
        <v>0</v>
      </c>
      <c r="M29" s="164">
        <v>0</v>
      </c>
      <c r="N29" s="230">
        <f t="shared" si="25"/>
        <v>0</v>
      </c>
      <c r="O29" s="11" t="s">
        <v>189</v>
      </c>
      <c r="P29" s="11" t="s">
        <v>189</v>
      </c>
      <c r="Q29" s="11" t="s">
        <v>189</v>
      </c>
      <c r="R29" s="11" t="s">
        <v>189</v>
      </c>
      <c r="S29" s="11" t="s">
        <v>189</v>
      </c>
      <c r="T29" s="11" t="s">
        <v>189</v>
      </c>
      <c r="V29" s="11">
        <v>0</v>
      </c>
      <c r="W29" s="164">
        <v>0</v>
      </c>
      <c r="X29" s="230">
        <f t="shared" si="26"/>
        <v>0</v>
      </c>
      <c r="Y29" s="11">
        <v>0</v>
      </c>
      <c r="Z29" s="164">
        <v>0</v>
      </c>
      <c r="AA29" s="230">
        <v>0</v>
      </c>
      <c r="AB29" s="11">
        <v>16</v>
      </c>
      <c r="AC29" s="11">
        <v>51.86</v>
      </c>
      <c r="AD29" s="230">
        <f t="shared" si="27"/>
        <v>3.24125</v>
      </c>
    </row>
    <row r="30" spans="1:30" x14ac:dyDescent="0.25">
      <c r="A30" s="55"/>
      <c r="B30" s="11"/>
      <c r="C30" s="11" t="s">
        <v>190</v>
      </c>
      <c r="D30" s="11"/>
      <c r="E30" s="11" t="s">
        <v>230</v>
      </c>
      <c r="F30" s="11">
        <v>0</v>
      </c>
      <c r="G30" s="230">
        <f t="shared" si="18"/>
        <v>0</v>
      </c>
      <c r="H30" s="164">
        <v>0</v>
      </c>
      <c r="I30" s="230">
        <f t="shared" si="19"/>
        <v>0</v>
      </c>
      <c r="J30" s="11">
        <v>0</v>
      </c>
      <c r="L30" s="11">
        <v>0</v>
      </c>
      <c r="M30" s="164">
        <v>0</v>
      </c>
      <c r="N30" s="230">
        <f t="shared" si="20"/>
        <v>0</v>
      </c>
      <c r="O30" s="11" t="s">
        <v>189</v>
      </c>
      <c r="P30" s="11" t="s">
        <v>189</v>
      </c>
      <c r="Q30" s="11" t="s">
        <v>189</v>
      </c>
      <c r="R30" s="11" t="s">
        <v>189</v>
      </c>
      <c r="S30" s="11" t="s">
        <v>189</v>
      </c>
      <c r="T30" s="11" t="s">
        <v>189</v>
      </c>
      <c r="V30" s="11">
        <v>0</v>
      </c>
      <c r="W30" s="164">
        <v>0</v>
      </c>
      <c r="X30" s="230">
        <f t="shared" si="21"/>
        <v>0</v>
      </c>
      <c r="Y30" s="11">
        <v>0</v>
      </c>
      <c r="Z30" s="164">
        <v>0</v>
      </c>
      <c r="AA30" s="230">
        <v>0</v>
      </c>
      <c r="AB30" s="11">
        <v>2</v>
      </c>
      <c r="AC30" s="11">
        <v>2.5</v>
      </c>
      <c r="AD30" s="230">
        <f t="shared" si="22"/>
        <v>1.25</v>
      </c>
    </row>
    <row r="31" spans="1:30" x14ac:dyDescent="0.25">
      <c r="A31" s="55"/>
      <c r="B31" s="11"/>
      <c r="C31" s="11" t="s">
        <v>190</v>
      </c>
      <c r="D31" s="11"/>
      <c r="E31" s="161" t="s">
        <v>231</v>
      </c>
      <c r="F31" s="11">
        <v>0</v>
      </c>
      <c r="G31" s="230">
        <f t="shared" si="13"/>
        <v>0</v>
      </c>
      <c r="H31" s="164">
        <v>0</v>
      </c>
      <c r="I31" s="230">
        <f t="shared" si="14"/>
        <v>0</v>
      </c>
      <c r="J31" s="11">
        <v>0</v>
      </c>
      <c r="L31" s="11">
        <v>0</v>
      </c>
      <c r="M31" s="164">
        <v>0</v>
      </c>
      <c r="N31" s="230">
        <f t="shared" si="15"/>
        <v>0</v>
      </c>
      <c r="O31" s="11" t="s">
        <v>189</v>
      </c>
      <c r="P31" s="11" t="s">
        <v>189</v>
      </c>
      <c r="Q31" s="11" t="s">
        <v>189</v>
      </c>
      <c r="R31" s="11" t="s">
        <v>189</v>
      </c>
      <c r="S31" s="11" t="s">
        <v>189</v>
      </c>
      <c r="T31" s="11" t="s">
        <v>189</v>
      </c>
      <c r="V31" s="11">
        <v>0</v>
      </c>
      <c r="W31" s="164">
        <v>0</v>
      </c>
      <c r="X31" s="230">
        <f t="shared" si="16"/>
        <v>0</v>
      </c>
      <c r="Y31" s="11">
        <v>0</v>
      </c>
      <c r="Z31" s="164">
        <v>0</v>
      </c>
      <c r="AA31" s="230">
        <v>0</v>
      </c>
      <c r="AB31" s="11">
        <v>0</v>
      </c>
      <c r="AC31" s="11">
        <v>0</v>
      </c>
      <c r="AD31" s="230">
        <f t="shared" si="17"/>
        <v>0</v>
      </c>
    </row>
    <row r="32" spans="1:30" x14ac:dyDescent="0.25">
      <c r="A32" s="55"/>
      <c r="B32" s="11"/>
      <c r="C32" s="11" t="s">
        <v>190</v>
      </c>
      <c r="D32" s="11"/>
      <c r="E32" s="161" t="s">
        <v>232</v>
      </c>
      <c r="F32" s="11">
        <v>0</v>
      </c>
      <c r="G32" s="230">
        <f t="shared" ref="G32:G33" si="28">ROUND(IFERROR(I32/J32,0),2)</f>
        <v>0</v>
      </c>
      <c r="H32" s="164">
        <v>0</v>
      </c>
      <c r="I32" s="230">
        <f t="shared" ref="I32:I33" si="29">IFERROR(H32/F32,0)</f>
        <v>0</v>
      </c>
      <c r="J32" s="11">
        <v>0</v>
      </c>
      <c r="L32" s="11">
        <v>0</v>
      </c>
      <c r="M32" s="164">
        <v>0</v>
      </c>
      <c r="N32" s="230">
        <f t="shared" ref="N32:N33" si="30">IFERROR(M32/L32,0)</f>
        <v>0</v>
      </c>
      <c r="O32" s="11" t="s">
        <v>189</v>
      </c>
      <c r="P32" s="11" t="s">
        <v>189</v>
      </c>
      <c r="Q32" s="11" t="s">
        <v>189</v>
      </c>
      <c r="R32" s="11" t="s">
        <v>189</v>
      </c>
      <c r="S32" s="11" t="s">
        <v>189</v>
      </c>
      <c r="T32" s="11" t="s">
        <v>189</v>
      </c>
      <c r="V32" s="11">
        <v>0</v>
      </c>
      <c r="W32" s="164">
        <v>0</v>
      </c>
      <c r="X32" s="230">
        <f t="shared" ref="X32:X33" si="31">IFERROR(W32/V32,0)</f>
        <v>0</v>
      </c>
      <c r="Y32" s="11">
        <v>0</v>
      </c>
      <c r="Z32" s="164">
        <v>0</v>
      </c>
      <c r="AA32" s="230">
        <v>0</v>
      </c>
      <c r="AB32" s="11">
        <v>24</v>
      </c>
      <c r="AC32" s="11">
        <v>161.44</v>
      </c>
      <c r="AD32" s="230">
        <f t="shared" ref="AD32:AD33" si="32">IFERROR(AC32/AB32,0)</f>
        <v>6.7266666666666666</v>
      </c>
    </row>
    <row r="33" spans="1:30" x14ac:dyDescent="0.25">
      <c r="A33" s="55"/>
      <c r="B33" s="11"/>
      <c r="C33" s="11" t="s">
        <v>190</v>
      </c>
      <c r="D33" s="11"/>
      <c r="E33" s="161" t="s">
        <v>233</v>
      </c>
      <c r="F33" s="11">
        <v>39</v>
      </c>
      <c r="G33" s="230">
        <f t="shared" si="28"/>
        <v>143.02000000000001</v>
      </c>
      <c r="H33" s="164">
        <v>111559.32</v>
      </c>
      <c r="I33" s="230">
        <f t="shared" si="29"/>
        <v>2860.4953846153849</v>
      </c>
      <c r="J33" s="11">
        <v>20</v>
      </c>
      <c r="L33" s="11">
        <v>7</v>
      </c>
      <c r="M33" s="164">
        <v>9900.49</v>
      </c>
      <c r="N33" s="230">
        <f t="shared" si="30"/>
        <v>1414.3557142857142</v>
      </c>
      <c r="O33" s="11" t="s">
        <v>189</v>
      </c>
      <c r="P33" s="11" t="s">
        <v>189</v>
      </c>
      <c r="Q33" s="11" t="s">
        <v>189</v>
      </c>
      <c r="R33" s="11" t="s">
        <v>189</v>
      </c>
      <c r="S33" s="11" t="s">
        <v>189</v>
      </c>
      <c r="T33" s="11" t="s">
        <v>189</v>
      </c>
      <c r="V33" s="11">
        <v>0</v>
      </c>
      <c r="W33" s="164">
        <v>0</v>
      </c>
      <c r="X33" s="230">
        <f t="shared" si="31"/>
        <v>0</v>
      </c>
      <c r="Y33" s="11">
        <v>0</v>
      </c>
      <c r="Z33" s="164">
        <v>0</v>
      </c>
      <c r="AA33" s="230">
        <v>0</v>
      </c>
      <c r="AB33" s="11">
        <v>4080</v>
      </c>
      <c r="AC33" s="11">
        <v>44015.55</v>
      </c>
      <c r="AD33" s="230">
        <f t="shared" si="32"/>
        <v>10.788125000000001</v>
      </c>
    </row>
    <row r="34" spans="1:30" x14ac:dyDescent="0.25">
      <c r="A34" s="55"/>
      <c r="B34" s="11"/>
      <c r="C34" s="11" t="s">
        <v>190</v>
      </c>
      <c r="D34" s="11"/>
      <c r="E34" s="11" t="s">
        <v>234</v>
      </c>
      <c r="F34" s="11">
        <v>0</v>
      </c>
      <c r="G34" s="230">
        <f t="shared" si="13"/>
        <v>0</v>
      </c>
      <c r="H34" s="164">
        <v>0</v>
      </c>
      <c r="I34" s="230">
        <f t="shared" si="14"/>
        <v>0</v>
      </c>
      <c r="J34" s="11">
        <v>0</v>
      </c>
      <c r="L34" s="11">
        <v>0</v>
      </c>
      <c r="M34" s="164">
        <v>0</v>
      </c>
      <c r="N34" s="230">
        <f t="shared" si="15"/>
        <v>0</v>
      </c>
      <c r="O34" s="11" t="s">
        <v>189</v>
      </c>
      <c r="P34" s="11" t="s">
        <v>189</v>
      </c>
      <c r="Q34" s="11" t="s">
        <v>189</v>
      </c>
      <c r="R34" s="11" t="s">
        <v>189</v>
      </c>
      <c r="S34" s="11" t="s">
        <v>189</v>
      </c>
      <c r="T34" s="11" t="s">
        <v>189</v>
      </c>
      <c r="V34" s="11">
        <v>0</v>
      </c>
      <c r="W34" s="164">
        <v>0</v>
      </c>
      <c r="X34" s="230">
        <f t="shared" si="16"/>
        <v>0</v>
      </c>
      <c r="Y34" s="11">
        <v>0</v>
      </c>
      <c r="Z34" s="164">
        <v>0</v>
      </c>
      <c r="AA34" s="230">
        <v>0</v>
      </c>
      <c r="AB34" s="11">
        <v>29</v>
      </c>
      <c r="AC34" s="11">
        <v>188.83</v>
      </c>
      <c r="AD34" s="230">
        <f t="shared" si="17"/>
        <v>6.5113793103448279</v>
      </c>
    </row>
    <row r="35" spans="1:30" ht="15.75" thickBot="1" x14ac:dyDescent="0.3">
      <c r="A35" s="55"/>
      <c r="B35" s="11"/>
      <c r="C35" s="11"/>
      <c r="D35" s="11"/>
      <c r="E35" s="11"/>
      <c r="F35" s="11"/>
      <c r="G35" s="234"/>
      <c r="H35" s="11"/>
      <c r="I35" s="234"/>
      <c r="J35" s="11"/>
      <c r="L35" s="11"/>
      <c r="M35" s="11"/>
      <c r="N35" s="234"/>
      <c r="O35" s="11"/>
      <c r="P35" s="11"/>
      <c r="Q35" s="11"/>
      <c r="R35" s="11"/>
      <c r="S35" s="11"/>
      <c r="T35" s="11"/>
      <c r="V35" s="11"/>
      <c r="W35" s="11"/>
      <c r="X35" s="234"/>
      <c r="Y35" s="11"/>
      <c r="Z35" s="11"/>
      <c r="AA35" s="234"/>
      <c r="AB35" s="11"/>
      <c r="AC35" s="11"/>
      <c r="AD35" s="234"/>
    </row>
    <row r="36" spans="1:30" ht="15.75" thickBot="1" x14ac:dyDescent="0.3">
      <c r="A36" s="55"/>
      <c r="B36" s="93" t="s">
        <v>124</v>
      </c>
      <c r="C36" s="100"/>
      <c r="D36" s="100"/>
      <c r="E36" s="100"/>
      <c r="F36" s="177">
        <f>SUM(F24:F35)</f>
        <v>40</v>
      </c>
      <c r="G36" s="232">
        <f>AVERAGEIF(G24:G34,"&gt;0")</f>
        <v>84.080000000000013</v>
      </c>
      <c r="H36" s="167">
        <f>AVERAGEIF(H24:H34,"&gt;0")</f>
        <v>56081.33</v>
      </c>
      <c r="I36" s="232">
        <f>AVERAGEIF(I24:I34,"&gt;0")</f>
        <v>1731.9176923076925</v>
      </c>
      <c r="J36" s="168">
        <f>AVERAGEIF(J24:J34,"&gt;0")</f>
        <v>22</v>
      </c>
      <c r="L36" s="213">
        <f>SUM(L24:L35)</f>
        <v>7</v>
      </c>
      <c r="M36" s="207">
        <f>SUM(M24:M35)</f>
        <v>9900.49</v>
      </c>
      <c r="N36" s="232">
        <f>AVERAGEIF(N24:N34,"&gt;0")</f>
        <v>1414.3557142857142</v>
      </c>
      <c r="O36" s="95" t="s">
        <v>189</v>
      </c>
      <c r="P36" s="95" t="s">
        <v>189</v>
      </c>
      <c r="Q36" s="99" t="s">
        <v>189</v>
      </c>
      <c r="R36" s="95" t="s">
        <v>189</v>
      </c>
      <c r="S36" s="95" t="s">
        <v>189</v>
      </c>
      <c r="T36" s="99" t="s">
        <v>189</v>
      </c>
      <c r="V36" s="213">
        <f>SUM(V24:V35)</f>
        <v>0</v>
      </c>
      <c r="W36" s="207">
        <f>SUM(W24:W35)</f>
        <v>0</v>
      </c>
      <c r="X36" s="232">
        <f>IFERROR(AVERAGEIF(X24:X35,"&gt;0"),0)</f>
        <v>0</v>
      </c>
      <c r="Y36" s="177">
        <v>0</v>
      </c>
      <c r="Z36" s="177">
        <v>0</v>
      </c>
      <c r="AA36" s="235">
        <v>0</v>
      </c>
      <c r="AB36" s="162">
        <f>SUM(AB24:AB35)</f>
        <v>4401</v>
      </c>
      <c r="AC36" s="207">
        <f>SUM(AC24:AC35)</f>
        <v>46144.250000000007</v>
      </c>
      <c r="AD36" s="233">
        <f>AVERAGEIF(AD24:AD35,"&gt;0")</f>
        <v>5.4479293502370361</v>
      </c>
    </row>
    <row r="37" spans="1:30" s="4" customFormat="1" ht="12.75" x14ac:dyDescent="0.2">
      <c r="A37" s="55"/>
      <c r="L37" s="50"/>
      <c r="V37" s="50"/>
    </row>
    <row r="38" spans="1:30" ht="76.5" x14ac:dyDescent="0.25">
      <c r="A38" s="55" t="str">
        <f>Arrearages!A55</f>
        <v>January, 2019</v>
      </c>
      <c r="B38" s="67" t="s">
        <v>109</v>
      </c>
      <c r="C38" s="67" t="s">
        <v>16</v>
      </c>
      <c r="D38" s="67" t="s">
        <v>104</v>
      </c>
      <c r="E38" s="67" t="s">
        <v>17</v>
      </c>
      <c r="F38" s="68" t="s">
        <v>35</v>
      </c>
      <c r="G38" s="68" t="s">
        <v>110</v>
      </c>
      <c r="H38" s="68" t="s">
        <v>126</v>
      </c>
      <c r="I38" s="68" t="s">
        <v>36</v>
      </c>
      <c r="J38" s="68" t="s">
        <v>127</v>
      </c>
      <c r="K38" s="71"/>
      <c r="L38" s="68" t="s">
        <v>37</v>
      </c>
      <c r="M38" s="68" t="s">
        <v>38</v>
      </c>
      <c r="N38" s="68" t="s">
        <v>148</v>
      </c>
      <c r="O38" s="68" t="s">
        <v>131</v>
      </c>
      <c r="P38" s="68" t="s">
        <v>39</v>
      </c>
      <c r="Q38" s="68" t="s">
        <v>138</v>
      </c>
      <c r="R38" s="68" t="s">
        <v>40</v>
      </c>
      <c r="S38" s="68" t="s">
        <v>41</v>
      </c>
      <c r="T38" s="68" t="s">
        <v>149</v>
      </c>
      <c r="U38" s="71"/>
      <c r="V38" s="68" t="s">
        <v>42</v>
      </c>
      <c r="W38" s="68" t="s">
        <v>43</v>
      </c>
      <c r="X38" s="68" t="s">
        <v>139</v>
      </c>
      <c r="Y38" s="68" t="s">
        <v>44</v>
      </c>
      <c r="Z38" s="68" t="s">
        <v>45</v>
      </c>
      <c r="AA38" s="68" t="s">
        <v>140</v>
      </c>
      <c r="AB38" s="68" t="s">
        <v>121</v>
      </c>
      <c r="AC38" s="68" t="s">
        <v>122</v>
      </c>
      <c r="AD38" s="68" t="s">
        <v>141</v>
      </c>
    </row>
    <row r="39" spans="1:30" x14ac:dyDescent="0.25">
      <c r="A39" s="55"/>
      <c r="B39" s="11"/>
      <c r="C39" s="11" t="s">
        <v>190</v>
      </c>
      <c r="D39" s="11"/>
      <c r="E39" s="161">
        <v>0</v>
      </c>
      <c r="F39" s="11">
        <v>0</v>
      </c>
      <c r="G39" s="229">
        <f>ROUND(IFERROR(I39/J39,0),2)</f>
        <v>0</v>
      </c>
      <c r="H39" s="165">
        <v>0</v>
      </c>
      <c r="I39" s="229">
        <f>IFERROR(H39/F39,0)</f>
        <v>0</v>
      </c>
      <c r="J39" s="11">
        <v>0</v>
      </c>
      <c r="L39" s="11">
        <v>0</v>
      </c>
      <c r="M39" s="165">
        <v>0</v>
      </c>
      <c r="N39" s="236">
        <f t="shared" ref="N39:N44" si="33">IFERROR(M39/L39,0)</f>
        <v>0</v>
      </c>
      <c r="O39" s="11" t="s">
        <v>189</v>
      </c>
      <c r="P39" s="11" t="s">
        <v>189</v>
      </c>
      <c r="Q39" s="11" t="s">
        <v>189</v>
      </c>
      <c r="R39" s="11" t="s">
        <v>189</v>
      </c>
      <c r="S39" s="11" t="s">
        <v>189</v>
      </c>
      <c r="T39" s="11" t="s">
        <v>189</v>
      </c>
      <c r="V39" s="11">
        <v>0</v>
      </c>
      <c r="W39" s="165">
        <v>0</v>
      </c>
      <c r="X39" s="236">
        <f t="shared" ref="X39:X47" si="34">IFERROR(W39/V39,0)</f>
        <v>0</v>
      </c>
      <c r="Y39" s="11">
        <v>0</v>
      </c>
      <c r="Z39" s="165">
        <v>0</v>
      </c>
      <c r="AA39" s="229">
        <v>0</v>
      </c>
      <c r="AB39" s="11">
        <v>6</v>
      </c>
      <c r="AC39" s="165">
        <v>32.61</v>
      </c>
      <c r="AD39" s="236">
        <f t="shared" ref="AD39:AD47" si="35">IFERROR(AC39/AB39,0)</f>
        <v>5.4349999999999996</v>
      </c>
    </row>
    <row r="40" spans="1:30" x14ac:dyDescent="0.25">
      <c r="A40" s="55"/>
      <c r="B40" s="11"/>
      <c r="C40" s="11" t="s">
        <v>190</v>
      </c>
      <c r="D40" s="11"/>
      <c r="E40" s="11" t="s">
        <v>228</v>
      </c>
      <c r="F40" s="11">
        <v>0</v>
      </c>
      <c r="G40" s="230">
        <f t="shared" ref="G40:G44" si="36">ROUND(IFERROR(I40/J40,0),2)</f>
        <v>0</v>
      </c>
      <c r="H40" s="164">
        <v>0</v>
      </c>
      <c r="I40" s="230">
        <f t="shared" ref="I40:I44" si="37">IFERROR(H40/F40,0)</f>
        <v>0</v>
      </c>
      <c r="J40" s="11">
        <v>0</v>
      </c>
      <c r="L40" s="11">
        <v>1</v>
      </c>
      <c r="M40" s="164">
        <v>1531.91</v>
      </c>
      <c r="N40" s="230">
        <f t="shared" si="33"/>
        <v>1531.91</v>
      </c>
      <c r="O40" s="11" t="s">
        <v>189</v>
      </c>
      <c r="P40" s="11" t="s">
        <v>189</v>
      </c>
      <c r="Q40" s="11" t="s">
        <v>189</v>
      </c>
      <c r="R40" s="11" t="s">
        <v>189</v>
      </c>
      <c r="S40" s="11" t="s">
        <v>189</v>
      </c>
      <c r="T40" s="11" t="s">
        <v>189</v>
      </c>
      <c r="V40" s="11">
        <v>0</v>
      </c>
      <c r="W40" s="164">
        <v>0</v>
      </c>
      <c r="X40" s="230">
        <f t="shared" si="34"/>
        <v>0</v>
      </c>
      <c r="Y40" s="11">
        <v>0</v>
      </c>
      <c r="Z40" s="164">
        <v>0</v>
      </c>
      <c r="AA40" s="230">
        <v>0</v>
      </c>
      <c r="AB40" s="11">
        <v>150</v>
      </c>
      <c r="AC40" s="164">
        <v>1232.73</v>
      </c>
      <c r="AD40" s="230">
        <f t="shared" si="35"/>
        <v>8.2181999999999995</v>
      </c>
    </row>
    <row r="41" spans="1:30" x14ac:dyDescent="0.25">
      <c r="A41" s="55"/>
      <c r="B41" s="11"/>
      <c r="C41" s="11" t="s">
        <v>190</v>
      </c>
      <c r="D41" s="11"/>
      <c r="E41" s="11" t="s">
        <v>229</v>
      </c>
      <c r="F41" s="11">
        <v>0</v>
      </c>
      <c r="G41" s="230">
        <f t="shared" ref="G41:G43" si="38">ROUND(IFERROR(I41/J41,0),2)</f>
        <v>0</v>
      </c>
      <c r="H41" s="164">
        <v>0</v>
      </c>
      <c r="I41" s="230">
        <f t="shared" ref="I41:I43" si="39">IFERROR(H41/F41,0)</f>
        <v>0</v>
      </c>
      <c r="J41" s="11">
        <v>0</v>
      </c>
      <c r="L41" s="11">
        <v>0</v>
      </c>
      <c r="M41" s="164">
        <v>0</v>
      </c>
      <c r="N41" s="230">
        <f t="shared" ref="N41:N43" si="40">IFERROR(M41/L41,0)</f>
        <v>0</v>
      </c>
      <c r="O41" s="11" t="s">
        <v>189</v>
      </c>
      <c r="P41" s="11" t="s">
        <v>189</v>
      </c>
      <c r="Q41" s="11" t="s">
        <v>189</v>
      </c>
      <c r="R41" s="11" t="s">
        <v>189</v>
      </c>
      <c r="S41" s="11" t="s">
        <v>189</v>
      </c>
      <c r="T41" s="11" t="s">
        <v>189</v>
      </c>
      <c r="V41" s="11">
        <v>0</v>
      </c>
      <c r="W41" s="164">
        <v>0</v>
      </c>
      <c r="X41" s="230">
        <f t="shared" ref="X41:X43" si="41">IFERROR(W41/V41,0)</f>
        <v>0</v>
      </c>
      <c r="Y41" s="11">
        <v>0</v>
      </c>
      <c r="Z41" s="164">
        <v>0</v>
      </c>
      <c r="AA41" s="230">
        <v>0</v>
      </c>
      <c r="AB41" s="11">
        <v>28</v>
      </c>
      <c r="AC41" s="164">
        <v>78.290000000000006</v>
      </c>
      <c r="AD41" s="230">
        <f t="shared" ref="AD41:AD43" si="42">IFERROR(AC41/AB41,0)</f>
        <v>2.796071428571429</v>
      </c>
    </row>
    <row r="42" spans="1:30" x14ac:dyDescent="0.25">
      <c r="A42" s="55"/>
      <c r="B42" s="11"/>
      <c r="C42" s="11" t="s">
        <v>190</v>
      </c>
      <c r="D42" s="11"/>
      <c r="E42" s="11" t="s">
        <v>230</v>
      </c>
      <c r="F42" s="11">
        <v>0</v>
      </c>
      <c r="G42" s="230">
        <f t="shared" si="38"/>
        <v>0</v>
      </c>
      <c r="H42" s="164">
        <v>0</v>
      </c>
      <c r="I42" s="230">
        <f t="shared" si="39"/>
        <v>0</v>
      </c>
      <c r="J42" s="11">
        <v>0</v>
      </c>
      <c r="L42" s="11">
        <v>0</v>
      </c>
      <c r="M42" s="164">
        <v>0</v>
      </c>
      <c r="N42" s="230">
        <f t="shared" si="40"/>
        <v>0</v>
      </c>
      <c r="O42" s="11" t="s">
        <v>189</v>
      </c>
      <c r="P42" s="11" t="s">
        <v>189</v>
      </c>
      <c r="Q42" s="11" t="s">
        <v>189</v>
      </c>
      <c r="R42" s="11" t="s">
        <v>189</v>
      </c>
      <c r="S42" s="11" t="s">
        <v>189</v>
      </c>
      <c r="T42" s="11" t="s">
        <v>189</v>
      </c>
      <c r="V42" s="11">
        <v>0</v>
      </c>
      <c r="W42" s="164">
        <v>0</v>
      </c>
      <c r="X42" s="230">
        <f t="shared" si="41"/>
        <v>0</v>
      </c>
      <c r="Y42" s="11">
        <v>0</v>
      </c>
      <c r="Z42" s="164">
        <v>0</v>
      </c>
      <c r="AA42" s="230">
        <v>0</v>
      </c>
      <c r="AB42" s="11">
        <v>2</v>
      </c>
      <c r="AC42" s="164">
        <v>6.77</v>
      </c>
      <c r="AD42" s="230">
        <f t="shared" si="42"/>
        <v>3.3849999999999998</v>
      </c>
    </row>
    <row r="43" spans="1:30" x14ac:dyDescent="0.25">
      <c r="A43" s="55"/>
      <c r="B43" s="11"/>
      <c r="C43" s="11" t="s">
        <v>190</v>
      </c>
      <c r="D43" s="11"/>
      <c r="E43" s="11" t="s">
        <v>232</v>
      </c>
      <c r="F43" s="11">
        <v>0</v>
      </c>
      <c r="G43" s="230">
        <f t="shared" si="38"/>
        <v>0</v>
      </c>
      <c r="H43" s="164">
        <v>0</v>
      </c>
      <c r="I43" s="230">
        <f t="shared" si="39"/>
        <v>0</v>
      </c>
      <c r="J43" s="11">
        <v>0</v>
      </c>
      <c r="L43" s="11">
        <v>0</v>
      </c>
      <c r="M43" s="164">
        <v>0</v>
      </c>
      <c r="N43" s="230">
        <f t="shared" si="40"/>
        <v>0</v>
      </c>
      <c r="O43" s="11" t="s">
        <v>189</v>
      </c>
      <c r="P43" s="11" t="s">
        <v>189</v>
      </c>
      <c r="Q43" s="11" t="s">
        <v>189</v>
      </c>
      <c r="R43" s="11" t="s">
        <v>189</v>
      </c>
      <c r="S43" s="11" t="s">
        <v>189</v>
      </c>
      <c r="T43" s="11" t="s">
        <v>189</v>
      </c>
      <c r="V43" s="11">
        <v>0</v>
      </c>
      <c r="W43" s="164">
        <v>0</v>
      </c>
      <c r="X43" s="230">
        <f t="shared" si="41"/>
        <v>0</v>
      </c>
      <c r="Y43" s="11">
        <v>0</v>
      </c>
      <c r="Z43" s="164">
        <v>0</v>
      </c>
      <c r="AA43" s="230">
        <v>0</v>
      </c>
      <c r="AB43" s="11">
        <v>38</v>
      </c>
      <c r="AC43" s="164">
        <v>154.18</v>
      </c>
      <c r="AD43" s="230">
        <f t="shared" si="42"/>
        <v>4.0573684210526322</v>
      </c>
    </row>
    <row r="44" spans="1:30" x14ac:dyDescent="0.25">
      <c r="A44" s="55"/>
      <c r="B44" s="11"/>
      <c r="C44" s="11" t="s">
        <v>190</v>
      </c>
      <c r="D44" s="11"/>
      <c r="E44" s="11" t="s">
        <v>233</v>
      </c>
      <c r="F44" s="11">
        <v>0</v>
      </c>
      <c r="G44" s="230">
        <f t="shared" si="36"/>
        <v>0</v>
      </c>
      <c r="H44" s="164">
        <v>0</v>
      </c>
      <c r="I44" s="230">
        <f t="shared" si="37"/>
        <v>0</v>
      </c>
      <c r="J44" s="11">
        <v>0</v>
      </c>
      <c r="L44" s="11">
        <v>15</v>
      </c>
      <c r="M44" s="164">
        <v>9185.2900000000009</v>
      </c>
      <c r="N44" s="230">
        <f t="shared" si="33"/>
        <v>612.35266666666678</v>
      </c>
      <c r="O44" s="11" t="s">
        <v>189</v>
      </c>
      <c r="P44" s="11" t="s">
        <v>189</v>
      </c>
      <c r="Q44" s="11" t="s">
        <v>189</v>
      </c>
      <c r="R44" s="11" t="s">
        <v>189</v>
      </c>
      <c r="S44" s="11" t="s">
        <v>189</v>
      </c>
      <c r="T44" s="11" t="s">
        <v>189</v>
      </c>
      <c r="V44" s="11">
        <v>26</v>
      </c>
      <c r="W44" s="164">
        <v>345.47</v>
      </c>
      <c r="X44" s="230">
        <f t="shared" si="34"/>
        <v>13.287307692307694</v>
      </c>
      <c r="Y44" s="11">
        <v>0</v>
      </c>
      <c r="Z44" s="164">
        <v>0</v>
      </c>
      <c r="AA44" s="230">
        <v>0</v>
      </c>
      <c r="AB44" s="11">
        <v>4457</v>
      </c>
      <c r="AC44" s="164">
        <v>21498.07</v>
      </c>
      <c r="AD44" s="230">
        <f t="shared" si="35"/>
        <v>4.8234395333183757</v>
      </c>
    </row>
    <row r="45" spans="1:30" x14ac:dyDescent="0.25">
      <c r="A45" s="55"/>
      <c r="B45" s="11"/>
      <c r="C45" s="11" t="s">
        <v>190</v>
      </c>
      <c r="D45" s="11"/>
      <c r="E45" s="11" t="s">
        <v>234</v>
      </c>
      <c r="F45" s="11">
        <v>0</v>
      </c>
      <c r="G45" s="230">
        <f t="shared" ref="G45:G46" si="43">ROUND(IFERROR(I45/J45,0),2)</f>
        <v>0</v>
      </c>
      <c r="H45" s="164">
        <v>0</v>
      </c>
      <c r="I45" s="230">
        <f t="shared" ref="I45:I46" si="44">IFERROR(H45/F45,0)</f>
        <v>0</v>
      </c>
      <c r="J45" s="11">
        <v>0</v>
      </c>
      <c r="L45" s="11">
        <v>0</v>
      </c>
      <c r="M45" s="164">
        <v>0</v>
      </c>
      <c r="N45" s="230">
        <f t="shared" ref="N45:N46" si="45">IFERROR(M45/L45,0)</f>
        <v>0</v>
      </c>
      <c r="O45" s="11" t="s">
        <v>189</v>
      </c>
      <c r="P45" s="11" t="s">
        <v>189</v>
      </c>
      <c r="Q45" s="11" t="s">
        <v>189</v>
      </c>
      <c r="R45" s="11" t="s">
        <v>189</v>
      </c>
      <c r="S45" s="11" t="s">
        <v>189</v>
      </c>
      <c r="T45" s="11" t="s">
        <v>189</v>
      </c>
      <c r="V45" s="11">
        <v>0</v>
      </c>
      <c r="W45" s="164">
        <v>0</v>
      </c>
      <c r="X45" s="230">
        <f t="shared" ref="X45:X46" si="46">IFERROR(W45/V45,0)</f>
        <v>0</v>
      </c>
      <c r="Y45" s="11">
        <v>0</v>
      </c>
      <c r="Z45" s="164">
        <v>0</v>
      </c>
      <c r="AA45" s="230">
        <v>0</v>
      </c>
      <c r="AB45" s="11">
        <v>55</v>
      </c>
      <c r="AC45" s="164">
        <v>303.62</v>
      </c>
      <c r="AD45" s="230">
        <f t="shared" ref="AD45:AD46" si="47">IFERROR(AC45/AB45,0)</f>
        <v>5.5203636363636361</v>
      </c>
    </row>
    <row r="46" spans="1:30" x14ac:dyDescent="0.25">
      <c r="A46" s="55"/>
      <c r="B46" s="11"/>
      <c r="C46" s="11" t="s">
        <v>190</v>
      </c>
      <c r="D46" s="11"/>
      <c r="E46" s="11" t="s">
        <v>236</v>
      </c>
      <c r="F46" s="11">
        <v>0</v>
      </c>
      <c r="G46" s="230">
        <f t="shared" si="43"/>
        <v>0</v>
      </c>
      <c r="H46" s="164">
        <v>0</v>
      </c>
      <c r="I46" s="230">
        <f t="shared" si="44"/>
        <v>0</v>
      </c>
      <c r="J46" s="11">
        <v>0</v>
      </c>
      <c r="L46" s="11">
        <v>0</v>
      </c>
      <c r="M46" s="164">
        <v>0</v>
      </c>
      <c r="N46" s="230">
        <f t="shared" si="45"/>
        <v>0</v>
      </c>
      <c r="O46" s="11" t="s">
        <v>189</v>
      </c>
      <c r="P46" s="11" t="s">
        <v>189</v>
      </c>
      <c r="Q46" s="11" t="s">
        <v>189</v>
      </c>
      <c r="R46" s="11" t="s">
        <v>189</v>
      </c>
      <c r="S46" s="11" t="s">
        <v>189</v>
      </c>
      <c r="T46" s="11" t="s">
        <v>189</v>
      </c>
      <c r="V46" s="11">
        <v>0</v>
      </c>
      <c r="W46" s="164">
        <v>0</v>
      </c>
      <c r="X46" s="230">
        <f t="shared" si="46"/>
        <v>0</v>
      </c>
      <c r="Y46" s="11">
        <v>0</v>
      </c>
      <c r="Z46" s="164">
        <v>0</v>
      </c>
      <c r="AA46" s="230">
        <v>0</v>
      </c>
      <c r="AB46" s="11">
        <v>0</v>
      </c>
      <c r="AC46" s="164">
        <v>0</v>
      </c>
      <c r="AD46" s="230">
        <f t="shared" si="47"/>
        <v>0</v>
      </c>
    </row>
    <row r="47" spans="1:30" x14ac:dyDescent="0.25">
      <c r="A47" s="55"/>
      <c r="B47" s="11"/>
      <c r="C47" s="11" t="s">
        <v>190</v>
      </c>
      <c r="D47" s="11"/>
      <c r="E47" s="11" t="s">
        <v>237</v>
      </c>
      <c r="F47" s="11">
        <v>0</v>
      </c>
      <c r="G47" s="230">
        <f t="shared" ref="G47" si="48">ROUND(IFERROR(I47/J47,0),2)</f>
        <v>0</v>
      </c>
      <c r="H47" s="164">
        <v>0</v>
      </c>
      <c r="I47" s="230">
        <f t="shared" ref="I47" si="49">IFERROR(H47/F47,0)</f>
        <v>0</v>
      </c>
      <c r="J47" s="11">
        <v>0</v>
      </c>
      <c r="L47" s="11">
        <v>0</v>
      </c>
      <c r="M47" s="164">
        <v>0</v>
      </c>
      <c r="N47" s="230">
        <f t="shared" ref="N47" si="50">IFERROR(M47/L47,0)</f>
        <v>0</v>
      </c>
      <c r="O47" s="11" t="s">
        <v>189</v>
      </c>
      <c r="P47" s="11" t="s">
        <v>189</v>
      </c>
      <c r="Q47" s="11" t="s">
        <v>189</v>
      </c>
      <c r="R47" s="11" t="s">
        <v>189</v>
      </c>
      <c r="S47" s="11" t="s">
        <v>189</v>
      </c>
      <c r="T47" s="11" t="s">
        <v>189</v>
      </c>
      <c r="V47" s="11">
        <v>0</v>
      </c>
      <c r="W47" s="164">
        <v>0</v>
      </c>
      <c r="X47" s="230">
        <f t="shared" si="34"/>
        <v>0</v>
      </c>
      <c r="Y47" s="11">
        <v>0</v>
      </c>
      <c r="Z47" s="164">
        <v>0</v>
      </c>
      <c r="AA47" s="230">
        <v>0</v>
      </c>
      <c r="AB47" s="11">
        <v>0</v>
      </c>
      <c r="AC47" s="164">
        <v>0</v>
      </c>
      <c r="AD47" s="230">
        <f t="shared" si="35"/>
        <v>0</v>
      </c>
    </row>
    <row r="48" spans="1:30" ht="15.75" thickBot="1" x14ac:dyDescent="0.3">
      <c r="A48" s="55"/>
      <c r="B48" s="11"/>
      <c r="C48" s="11"/>
      <c r="D48" s="11"/>
      <c r="E48" s="11"/>
      <c r="F48" s="11"/>
      <c r="G48" s="234"/>
      <c r="H48" s="11"/>
      <c r="I48" s="234"/>
      <c r="J48" s="11"/>
      <c r="L48" s="11"/>
      <c r="M48" s="11"/>
      <c r="N48" s="234"/>
      <c r="O48" s="11"/>
      <c r="P48" s="11"/>
      <c r="Q48" s="11"/>
      <c r="R48" s="11"/>
      <c r="S48" s="11"/>
      <c r="T48" s="11"/>
      <c r="V48" s="11"/>
      <c r="W48" s="11"/>
      <c r="X48" s="234"/>
      <c r="Y48" s="11"/>
      <c r="Z48" s="11"/>
      <c r="AA48" s="234"/>
      <c r="AB48" s="11"/>
      <c r="AC48" s="11"/>
      <c r="AD48" s="234"/>
    </row>
    <row r="49" spans="1:30" ht="15.75" thickBot="1" x14ac:dyDescent="0.3">
      <c r="A49" s="55"/>
      <c r="B49" s="93" t="s">
        <v>124</v>
      </c>
      <c r="C49" s="100"/>
      <c r="D49" s="100"/>
      <c r="E49" s="100"/>
      <c r="F49" s="177">
        <v>0</v>
      </c>
      <c r="G49" s="232">
        <v>0</v>
      </c>
      <c r="H49" s="207">
        <v>0</v>
      </c>
      <c r="I49" s="232">
        <v>0</v>
      </c>
      <c r="J49" s="212">
        <v>0</v>
      </c>
      <c r="L49" s="213">
        <f>SUM(L39:L48)</f>
        <v>16</v>
      </c>
      <c r="M49" s="207">
        <f>SUM(M39:M48)</f>
        <v>10717.2</v>
      </c>
      <c r="N49" s="232">
        <f>AVERAGEIF(N39:N47,"&gt;0")</f>
        <v>1072.1313333333335</v>
      </c>
      <c r="O49" s="95" t="s">
        <v>189</v>
      </c>
      <c r="P49" s="95" t="s">
        <v>189</v>
      </c>
      <c r="Q49" s="99" t="s">
        <v>189</v>
      </c>
      <c r="R49" s="95" t="s">
        <v>189</v>
      </c>
      <c r="S49" s="95" t="s">
        <v>189</v>
      </c>
      <c r="T49" s="99" t="s">
        <v>189</v>
      </c>
      <c r="V49" s="213">
        <f>SUM(V39:V48)</f>
        <v>26</v>
      </c>
      <c r="W49" s="207">
        <f>SUM(W39:W48)</f>
        <v>345.47</v>
      </c>
      <c r="X49" s="232">
        <f>AVERAGEIF(X39:X47,"&gt;0")</f>
        <v>13.287307692307694</v>
      </c>
      <c r="Y49" s="177">
        <v>0</v>
      </c>
      <c r="Z49" s="177">
        <v>0</v>
      </c>
      <c r="AA49" s="235">
        <v>0</v>
      </c>
      <c r="AB49" s="162">
        <f>SUM(AB39:AB48)</f>
        <v>4736</v>
      </c>
      <c r="AC49" s="207">
        <f>SUM(AC39:AC48)</f>
        <v>23306.27</v>
      </c>
      <c r="AD49" s="233">
        <f>AVERAGEIF(AD39:AD48,"&gt;0")</f>
        <v>4.8907775741865809</v>
      </c>
    </row>
    <row r="50" spans="1:30" s="4" customFormat="1" ht="12.75" x14ac:dyDescent="0.2">
      <c r="A50" s="55"/>
      <c r="L50" s="50"/>
      <c r="V50" s="50"/>
    </row>
    <row r="51" spans="1:30" ht="76.5" x14ac:dyDescent="0.25">
      <c r="A51" s="55" t="str">
        <f>A11</f>
        <v>January, 2024</v>
      </c>
      <c r="B51" s="56" t="s">
        <v>142</v>
      </c>
      <c r="C51" s="56" t="s">
        <v>16</v>
      </c>
      <c r="D51" s="56" t="s">
        <v>104</v>
      </c>
      <c r="E51" s="56" t="s">
        <v>17</v>
      </c>
      <c r="F51" s="69" t="s">
        <v>35</v>
      </c>
      <c r="G51" s="69" t="s">
        <v>110</v>
      </c>
      <c r="H51" s="69" t="s">
        <v>126</v>
      </c>
      <c r="I51" s="69" t="s">
        <v>36</v>
      </c>
      <c r="J51" s="69" t="s">
        <v>127</v>
      </c>
      <c r="K51" s="71"/>
      <c r="L51" s="69" t="s">
        <v>37</v>
      </c>
      <c r="M51" s="69" t="s">
        <v>38</v>
      </c>
      <c r="N51" s="69" t="s">
        <v>148</v>
      </c>
      <c r="O51" s="69" t="s">
        <v>131</v>
      </c>
      <c r="P51" s="69" t="s">
        <v>39</v>
      </c>
      <c r="Q51" s="69" t="s">
        <v>138</v>
      </c>
      <c r="R51" s="57" t="s">
        <v>40</v>
      </c>
      <c r="S51" s="57" t="s">
        <v>41</v>
      </c>
      <c r="T51" s="57" t="s">
        <v>149</v>
      </c>
      <c r="U51" s="72"/>
      <c r="V51" s="57" t="s">
        <v>42</v>
      </c>
      <c r="W51" s="57" t="s">
        <v>43</v>
      </c>
      <c r="X51" s="57" t="s">
        <v>139</v>
      </c>
      <c r="Y51" s="57" t="s">
        <v>44</v>
      </c>
      <c r="Z51" s="57" t="s">
        <v>45</v>
      </c>
      <c r="AA51" s="57" t="s">
        <v>140</v>
      </c>
      <c r="AB51" s="57" t="s">
        <v>121</v>
      </c>
      <c r="AC51" s="57" t="s">
        <v>122</v>
      </c>
      <c r="AD51" s="57" t="s">
        <v>141</v>
      </c>
    </row>
    <row r="52" spans="1:30" x14ac:dyDescent="0.25">
      <c r="A52" s="55"/>
      <c r="B52" s="11"/>
      <c r="C52" s="11" t="s">
        <v>190</v>
      </c>
      <c r="D52" s="11"/>
      <c r="E52" s="161">
        <v>0</v>
      </c>
      <c r="F52" s="11">
        <v>0</v>
      </c>
      <c r="G52" s="229">
        <f>ROUND(IFERROR(I52/J52,0),2)</f>
        <v>0</v>
      </c>
      <c r="H52" s="165">
        <v>0</v>
      </c>
      <c r="I52" s="229">
        <f>IFERROR(H52/F52,0)</f>
        <v>0</v>
      </c>
      <c r="J52" s="11">
        <v>0</v>
      </c>
      <c r="L52" s="11">
        <v>0</v>
      </c>
      <c r="M52" s="165">
        <v>0</v>
      </c>
      <c r="N52" s="236">
        <f t="shared" ref="N52" si="51">IFERROR(M52/L52,0)</f>
        <v>0</v>
      </c>
      <c r="O52" s="11" t="s">
        <v>189</v>
      </c>
      <c r="P52" s="11" t="s">
        <v>189</v>
      </c>
      <c r="Q52" s="11" t="s">
        <v>189</v>
      </c>
      <c r="R52" s="11" t="s">
        <v>189</v>
      </c>
      <c r="S52" s="11" t="s">
        <v>189</v>
      </c>
      <c r="T52" s="11" t="s">
        <v>189</v>
      </c>
      <c r="V52" s="11">
        <v>0</v>
      </c>
      <c r="W52" s="165">
        <v>0</v>
      </c>
      <c r="X52" s="229">
        <v>0</v>
      </c>
      <c r="Y52" s="11">
        <v>0</v>
      </c>
      <c r="Z52" s="165">
        <v>0</v>
      </c>
      <c r="AA52" s="229">
        <v>0</v>
      </c>
      <c r="AB52" s="11">
        <v>2</v>
      </c>
      <c r="AC52" s="165">
        <v>7.72</v>
      </c>
      <c r="AD52" s="229">
        <f>IFERROR(AC52/AB52,0)</f>
        <v>3.86</v>
      </c>
    </row>
    <row r="53" spans="1:30" x14ac:dyDescent="0.25">
      <c r="A53" s="55"/>
      <c r="B53" s="11"/>
      <c r="C53" s="11" t="s">
        <v>190</v>
      </c>
      <c r="D53" s="11"/>
      <c r="E53" s="161" t="s">
        <v>224</v>
      </c>
      <c r="F53" s="11">
        <v>0</v>
      </c>
      <c r="G53" s="230">
        <f t="shared" ref="G53:G59" si="52">ROUND(IFERROR(I53/J53,0),2)</f>
        <v>0</v>
      </c>
      <c r="H53" s="164">
        <v>0</v>
      </c>
      <c r="I53" s="230">
        <f t="shared" ref="I53:I59" si="53">IFERROR(H53/F53,0)</f>
        <v>0</v>
      </c>
      <c r="J53" s="11">
        <v>0</v>
      </c>
      <c r="L53" s="11">
        <v>0</v>
      </c>
      <c r="M53" s="164">
        <v>0</v>
      </c>
      <c r="N53" s="230">
        <f t="shared" ref="N53:N59" si="54">IFERROR(M53/L53,0)</f>
        <v>0</v>
      </c>
      <c r="O53" s="11" t="s">
        <v>189</v>
      </c>
      <c r="P53" s="11" t="s">
        <v>189</v>
      </c>
      <c r="Q53" s="11" t="s">
        <v>189</v>
      </c>
      <c r="R53" s="11" t="s">
        <v>189</v>
      </c>
      <c r="S53" s="11" t="s">
        <v>189</v>
      </c>
      <c r="T53" s="11" t="s">
        <v>189</v>
      </c>
      <c r="V53" s="11">
        <v>0</v>
      </c>
      <c r="W53" s="164">
        <v>0</v>
      </c>
      <c r="X53" s="230">
        <v>0</v>
      </c>
      <c r="Y53" s="11">
        <v>0</v>
      </c>
      <c r="Z53" s="164">
        <v>0</v>
      </c>
      <c r="AA53" s="230">
        <v>0</v>
      </c>
      <c r="AB53" s="11">
        <v>1</v>
      </c>
      <c r="AC53" s="164">
        <v>26.74</v>
      </c>
      <c r="AD53" s="230">
        <f t="shared" ref="AD53" si="55">IFERROR(AC53/AB53,0)</f>
        <v>26.74</v>
      </c>
    </row>
    <row r="54" spans="1:30" x14ac:dyDescent="0.25">
      <c r="A54" s="55"/>
      <c r="B54" s="11"/>
      <c r="C54" s="11" t="s">
        <v>190</v>
      </c>
      <c r="D54" s="11"/>
      <c r="E54" s="161" t="s">
        <v>228</v>
      </c>
      <c r="F54" s="11">
        <v>0</v>
      </c>
      <c r="G54" s="230">
        <f t="shared" ref="G54:G55" si="56">ROUND(IFERROR(I54/J54,0),2)</f>
        <v>0</v>
      </c>
      <c r="H54" s="164">
        <v>0</v>
      </c>
      <c r="I54" s="230">
        <f t="shared" ref="I54:I55" si="57">IFERROR(H54/F54,0)</f>
        <v>0</v>
      </c>
      <c r="J54" s="11">
        <v>0</v>
      </c>
      <c r="L54" s="11">
        <v>0</v>
      </c>
      <c r="M54" s="164">
        <v>0</v>
      </c>
      <c r="N54" s="230">
        <f t="shared" ref="N54:N55" si="58">IFERROR(M54/L54,0)</f>
        <v>0</v>
      </c>
      <c r="O54" s="11" t="s">
        <v>189</v>
      </c>
      <c r="P54" s="11" t="s">
        <v>189</v>
      </c>
      <c r="Q54" s="11" t="s">
        <v>189</v>
      </c>
      <c r="R54" s="11" t="s">
        <v>189</v>
      </c>
      <c r="S54" s="11" t="s">
        <v>189</v>
      </c>
      <c r="T54" s="11" t="s">
        <v>189</v>
      </c>
      <c r="V54" s="11">
        <v>0</v>
      </c>
      <c r="W54" s="164">
        <v>0</v>
      </c>
      <c r="X54" s="230">
        <v>0</v>
      </c>
      <c r="Y54" s="11">
        <v>0</v>
      </c>
      <c r="Z54" s="164">
        <v>0</v>
      </c>
      <c r="AA54" s="230">
        <v>0</v>
      </c>
      <c r="AB54" s="11">
        <v>21</v>
      </c>
      <c r="AC54" s="164">
        <v>833.81</v>
      </c>
      <c r="AD54" s="230">
        <f t="shared" ref="AD54:AD55" si="59">IFERROR(AC54/AB54,0)</f>
        <v>39.705238095238094</v>
      </c>
    </row>
    <row r="55" spans="1:30" x14ac:dyDescent="0.25">
      <c r="A55" s="55"/>
      <c r="B55" s="11"/>
      <c r="C55" s="11" t="s">
        <v>190</v>
      </c>
      <c r="D55" s="11"/>
      <c r="E55" s="161" t="s">
        <v>229</v>
      </c>
      <c r="F55" s="11">
        <v>0</v>
      </c>
      <c r="G55" s="230">
        <f t="shared" si="56"/>
        <v>0</v>
      </c>
      <c r="H55" s="164">
        <v>0</v>
      </c>
      <c r="I55" s="230">
        <f t="shared" si="57"/>
        <v>0</v>
      </c>
      <c r="J55" s="11">
        <v>0</v>
      </c>
      <c r="L55" s="11">
        <v>0</v>
      </c>
      <c r="M55" s="164">
        <v>0</v>
      </c>
      <c r="N55" s="230">
        <f t="shared" si="58"/>
        <v>0</v>
      </c>
      <c r="O55" s="11" t="s">
        <v>189</v>
      </c>
      <c r="P55" s="11" t="s">
        <v>189</v>
      </c>
      <c r="Q55" s="11" t="s">
        <v>189</v>
      </c>
      <c r="R55" s="11" t="s">
        <v>189</v>
      </c>
      <c r="S55" s="11" t="s">
        <v>189</v>
      </c>
      <c r="T55" s="11" t="s">
        <v>189</v>
      </c>
      <c r="V55" s="11">
        <v>0</v>
      </c>
      <c r="W55" s="164">
        <v>0</v>
      </c>
      <c r="X55" s="230">
        <v>0</v>
      </c>
      <c r="Y55" s="11">
        <v>0</v>
      </c>
      <c r="Z55" s="164">
        <v>0</v>
      </c>
      <c r="AA55" s="230">
        <v>0</v>
      </c>
      <c r="AB55" s="11">
        <v>0</v>
      </c>
      <c r="AC55" s="164">
        <v>0</v>
      </c>
      <c r="AD55" s="230">
        <f t="shared" si="59"/>
        <v>0</v>
      </c>
    </row>
    <row r="56" spans="1:30" x14ac:dyDescent="0.25">
      <c r="A56" s="55"/>
      <c r="B56" s="11"/>
      <c r="C56" s="11" t="s">
        <v>190</v>
      </c>
      <c r="D56" s="11"/>
      <c r="E56" s="161" t="s">
        <v>230</v>
      </c>
      <c r="F56" s="11">
        <v>0</v>
      </c>
      <c r="G56" s="230">
        <f t="shared" si="52"/>
        <v>0</v>
      </c>
      <c r="H56" s="164">
        <v>0</v>
      </c>
      <c r="I56" s="230">
        <f t="shared" si="53"/>
        <v>0</v>
      </c>
      <c r="J56" s="11">
        <v>0</v>
      </c>
      <c r="L56" s="11">
        <v>0</v>
      </c>
      <c r="M56" s="164">
        <v>0</v>
      </c>
      <c r="N56" s="230">
        <f t="shared" si="54"/>
        <v>0</v>
      </c>
      <c r="O56" s="11" t="s">
        <v>189</v>
      </c>
      <c r="P56" s="11" t="s">
        <v>189</v>
      </c>
      <c r="Q56" s="11" t="s">
        <v>189</v>
      </c>
      <c r="R56" s="11" t="s">
        <v>189</v>
      </c>
      <c r="S56" s="11" t="s">
        <v>189</v>
      </c>
      <c r="T56" s="11" t="s">
        <v>189</v>
      </c>
      <c r="V56" s="11">
        <v>0</v>
      </c>
      <c r="W56" s="164">
        <v>0</v>
      </c>
      <c r="X56" s="230">
        <v>0</v>
      </c>
      <c r="Y56" s="11">
        <v>0</v>
      </c>
      <c r="Z56" s="164">
        <v>0</v>
      </c>
      <c r="AA56" s="230">
        <v>0</v>
      </c>
      <c r="AB56" s="11">
        <v>3</v>
      </c>
      <c r="AC56" s="164">
        <v>23.43</v>
      </c>
      <c r="AD56" s="230">
        <f t="shared" ref="AD56:AD59" si="60">IFERROR(AC56/AB56,0)</f>
        <v>7.81</v>
      </c>
    </row>
    <row r="57" spans="1:30" x14ac:dyDescent="0.25">
      <c r="A57" s="55"/>
      <c r="B57" s="11"/>
      <c r="C57" s="11" t="s">
        <v>190</v>
      </c>
      <c r="D57" s="11"/>
      <c r="E57" s="161" t="s">
        <v>232</v>
      </c>
      <c r="F57" s="11">
        <v>0</v>
      </c>
      <c r="G57" s="230">
        <f t="shared" si="52"/>
        <v>0</v>
      </c>
      <c r="H57" s="164">
        <v>0</v>
      </c>
      <c r="I57" s="230">
        <f t="shared" si="53"/>
        <v>0</v>
      </c>
      <c r="J57" s="11">
        <v>0</v>
      </c>
      <c r="L57" s="11">
        <v>0</v>
      </c>
      <c r="M57" s="164">
        <v>0</v>
      </c>
      <c r="N57" s="230">
        <f t="shared" si="54"/>
        <v>0</v>
      </c>
      <c r="O57" s="11" t="s">
        <v>189</v>
      </c>
      <c r="P57" s="11" t="s">
        <v>189</v>
      </c>
      <c r="Q57" s="11" t="s">
        <v>189</v>
      </c>
      <c r="R57" s="11" t="s">
        <v>189</v>
      </c>
      <c r="S57" s="11" t="s">
        <v>189</v>
      </c>
      <c r="T57" s="11" t="s">
        <v>189</v>
      </c>
      <c r="V57" s="11">
        <v>0</v>
      </c>
      <c r="W57" s="164">
        <v>0</v>
      </c>
      <c r="X57" s="230">
        <v>0</v>
      </c>
      <c r="Y57" s="11">
        <v>0</v>
      </c>
      <c r="Z57" s="164">
        <v>0</v>
      </c>
      <c r="AA57" s="230">
        <v>0</v>
      </c>
      <c r="AB57" s="11">
        <v>0</v>
      </c>
      <c r="AC57" s="164">
        <v>0</v>
      </c>
      <c r="AD57" s="230">
        <f t="shared" si="60"/>
        <v>0</v>
      </c>
    </row>
    <row r="58" spans="1:30" x14ac:dyDescent="0.25">
      <c r="A58" s="55"/>
      <c r="B58" s="11"/>
      <c r="C58" s="11" t="s">
        <v>190</v>
      </c>
      <c r="D58" s="11"/>
      <c r="E58" s="161" t="s">
        <v>233</v>
      </c>
      <c r="F58" s="11">
        <v>0</v>
      </c>
      <c r="G58" s="230">
        <f t="shared" si="52"/>
        <v>0</v>
      </c>
      <c r="H58" s="164">
        <v>0</v>
      </c>
      <c r="I58" s="230">
        <f t="shared" si="53"/>
        <v>0</v>
      </c>
      <c r="J58" s="11">
        <v>0</v>
      </c>
      <c r="L58" s="11">
        <v>0</v>
      </c>
      <c r="M58" s="164">
        <v>0</v>
      </c>
      <c r="N58" s="230">
        <f t="shared" si="54"/>
        <v>0</v>
      </c>
      <c r="O58" s="11" t="s">
        <v>189</v>
      </c>
      <c r="P58" s="11" t="s">
        <v>189</v>
      </c>
      <c r="Q58" s="11" t="s">
        <v>189</v>
      </c>
      <c r="R58" s="11" t="s">
        <v>189</v>
      </c>
      <c r="S58" s="11" t="s">
        <v>189</v>
      </c>
      <c r="T58" s="11" t="s">
        <v>189</v>
      </c>
      <c r="V58" s="11">
        <v>4</v>
      </c>
      <c r="W58" s="164">
        <v>760.04</v>
      </c>
      <c r="X58" s="230">
        <v>0</v>
      </c>
      <c r="Y58" s="11">
        <v>0</v>
      </c>
      <c r="Z58" s="164">
        <v>0</v>
      </c>
      <c r="AA58" s="230">
        <v>0</v>
      </c>
      <c r="AB58" s="11">
        <v>167</v>
      </c>
      <c r="AC58" s="164">
        <v>8806.7900000000009</v>
      </c>
      <c r="AD58" s="230">
        <f t="shared" si="60"/>
        <v>52.735269461077849</v>
      </c>
    </row>
    <row r="59" spans="1:30" x14ac:dyDescent="0.25">
      <c r="A59" s="55"/>
      <c r="B59" s="11"/>
      <c r="C59" s="11" t="s">
        <v>190</v>
      </c>
      <c r="D59" s="11"/>
      <c r="E59" s="161" t="s">
        <v>234</v>
      </c>
      <c r="F59" s="11">
        <v>0</v>
      </c>
      <c r="G59" s="230">
        <f t="shared" si="52"/>
        <v>0</v>
      </c>
      <c r="H59" s="164">
        <v>0</v>
      </c>
      <c r="I59" s="230">
        <f t="shared" si="53"/>
        <v>0</v>
      </c>
      <c r="J59" s="11">
        <v>0</v>
      </c>
      <c r="L59" s="11">
        <v>0</v>
      </c>
      <c r="M59" s="164">
        <v>0</v>
      </c>
      <c r="N59" s="230">
        <f t="shared" si="54"/>
        <v>0</v>
      </c>
      <c r="O59" s="11" t="s">
        <v>189</v>
      </c>
      <c r="P59" s="11" t="s">
        <v>189</v>
      </c>
      <c r="Q59" s="11" t="s">
        <v>189</v>
      </c>
      <c r="R59" s="11" t="s">
        <v>189</v>
      </c>
      <c r="S59" s="11" t="s">
        <v>189</v>
      </c>
      <c r="T59" s="11" t="s">
        <v>189</v>
      </c>
      <c r="V59" s="11">
        <v>0</v>
      </c>
      <c r="W59" s="164">
        <v>0</v>
      </c>
      <c r="X59" s="230">
        <v>0</v>
      </c>
      <c r="Y59" s="11">
        <v>0</v>
      </c>
      <c r="Z59" s="164">
        <v>0</v>
      </c>
      <c r="AA59" s="230">
        <v>0</v>
      </c>
      <c r="AB59" s="11">
        <v>14</v>
      </c>
      <c r="AC59" s="164">
        <v>2119.34</v>
      </c>
      <c r="AD59" s="230">
        <f t="shared" si="60"/>
        <v>151.38142857142859</v>
      </c>
    </row>
    <row r="60" spans="1:30" ht="15.75" thickBot="1" x14ac:dyDescent="0.3">
      <c r="A60" s="55"/>
      <c r="B60" s="11"/>
      <c r="C60" s="11"/>
      <c r="D60" s="11"/>
      <c r="E60" s="11"/>
      <c r="F60" s="11"/>
      <c r="G60" s="234"/>
      <c r="H60" s="11"/>
      <c r="I60" s="234"/>
      <c r="J60" s="11"/>
      <c r="L60" s="11"/>
      <c r="M60" s="11"/>
      <c r="N60" s="234"/>
      <c r="O60" s="11"/>
      <c r="P60" s="11"/>
      <c r="Q60" s="11"/>
      <c r="R60" s="11"/>
      <c r="S60" s="11"/>
      <c r="T60" s="11"/>
      <c r="V60" s="11"/>
      <c r="W60" s="11"/>
      <c r="X60" s="234"/>
      <c r="Y60" s="11"/>
      <c r="Z60" s="11"/>
      <c r="AA60" s="234"/>
      <c r="AB60" s="11"/>
      <c r="AC60" s="11"/>
      <c r="AD60" s="234"/>
    </row>
    <row r="61" spans="1:30" ht="15.75" thickBot="1" x14ac:dyDescent="0.3">
      <c r="A61" s="55"/>
      <c r="B61" s="93" t="s">
        <v>124</v>
      </c>
      <c r="C61" s="100"/>
      <c r="D61" s="100"/>
      <c r="E61" s="100"/>
      <c r="F61" s="177">
        <f>SUM(F52:F60)</f>
        <v>0</v>
      </c>
      <c r="G61" s="232">
        <f>IFERROR(AVERAGEIF(G52:G59,"&gt;0"),0)</f>
        <v>0</v>
      </c>
      <c r="H61" s="167">
        <f>IFERROR(AVERAGEIF(H52:H59,"&gt;0"),0)</f>
        <v>0</v>
      </c>
      <c r="I61" s="232">
        <f>IFERROR(AVERAGEIF(I52:I59,"&gt;0"),0)</f>
        <v>0</v>
      </c>
      <c r="J61" s="168">
        <f>IFERROR(AVERAGEIF(J52:J59,"&gt;0"),0)</f>
        <v>0</v>
      </c>
      <c r="L61" s="213">
        <f>SUM(L52:L60)</f>
        <v>0</v>
      </c>
      <c r="M61" s="207">
        <f>SUM(M52:M60)</f>
        <v>0</v>
      </c>
      <c r="N61" s="232">
        <f>IFERROR(AVERAGEIF(N52:N60,"&gt;0"),0)</f>
        <v>0</v>
      </c>
      <c r="O61" s="95" t="s">
        <v>189</v>
      </c>
      <c r="P61" s="95" t="s">
        <v>189</v>
      </c>
      <c r="Q61" s="99" t="s">
        <v>189</v>
      </c>
      <c r="R61" s="95" t="s">
        <v>189</v>
      </c>
      <c r="S61" s="95" t="s">
        <v>189</v>
      </c>
      <c r="T61" s="99" t="s">
        <v>189</v>
      </c>
      <c r="V61" s="213">
        <v>0</v>
      </c>
      <c r="W61" s="207">
        <v>0</v>
      </c>
      <c r="X61" s="232">
        <v>0</v>
      </c>
      <c r="Y61" s="177">
        <v>0</v>
      </c>
      <c r="Z61" s="207">
        <v>0</v>
      </c>
      <c r="AA61" s="232">
        <v>0</v>
      </c>
      <c r="AB61" s="177">
        <f>SUM(AB52:AB60)</f>
        <v>208</v>
      </c>
      <c r="AC61" s="207">
        <f>SUM(AC52:AC60)</f>
        <v>11817.830000000002</v>
      </c>
      <c r="AD61" s="233">
        <f>IFERROR(AVERAGEIF(AD52:AD60,"&gt;0"),0)</f>
        <v>47.038656021290763</v>
      </c>
    </row>
    <row r="62" spans="1:30" s="4" customFormat="1" ht="12.75" x14ac:dyDescent="0.2">
      <c r="L62" s="50"/>
      <c r="V62" s="50"/>
    </row>
    <row r="63" spans="1:30" ht="76.5" x14ac:dyDescent="0.25">
      <c r="A63" s="55" t="str">
        <f>A23</f>
        <v>January, 2023</v>
      </c>
      <c r="B63" s="56" t="s">
        <v>142</v>
      </c>
      <c r="C63" s="56" t="s">
        <v>16</v>
      </c>
      <c r="D63" s="56" t="s">
        <v>104</v>
      </c>
      <c r="E63" s="56" t="s">
        <v>17</v>
      </c>
      <c r="F63" s="69" t="s">
        <v>35</v>
      </c>
      <c r="G63" s="69" t="s">
        <v>110</v>
      </c>
      <c r="H63" s="69" t="s">
        <v>126</v>
      </c>
      <c r="I63" s="69" t="s">
        <v>36</v>
      </c>
      <c r="J63" s="69" t="s">
        <v>127</v>
      </c>
      <c r="K63" s="71"/>
      <c r="L63" s="69" t="s">
        <v>37</v>
      </c>
      <c r="M63" s="69" t="s">
        <v>38</v>
      </c>
      <c r="N63" s="69" t="s">
        <v>148</v>
      </c>
      <c r="O63" s="69" t="s">
        <v>131</v>
      </c>
      <c r="P63" s="69" t="s">
        <v>39</v>
      </c>
      <c r="Q63" s="69" t="s">
        <v>138</v>
      </c>
      <c r="R63" s="57" t="s">
        <v>40</v>
      </c>
      <c r="S63" s="57" t="s">
        <v>41</v>
      </c>
      <c r="T63" s="57" t="s">
        <v>149</v>
      </c>
      <c r="U63" s="72"/>
      <c r="V63" s="57" t="s">
        <v>42</v>
      </c>
      <c r="W63" s="57" t="s">
        <v>43</v>
      </c>
      <c r="X63" s="57" t="s">
        <v>139</v>
      </c>
      <c r="Y63" s="57" t="s">
        <v>44</v>
      </c>
      <c r="Z63" s="57" t="s">
        <v>45</v>
      </c>
      <c r="AA63" s="57" t="s">
        <v>140</v>
      </c>
      <c r="AB63" s="57" t="s">
        <v>121</v>
      </c>
      <c r="AC63" s="57" t="s">
        <v>122</v>
      </c>
      <c r="AD63" s="57" t="s">
        <v>141</v>
      </c>
    </row>
    <row r="64" spans="1:30" x14ac:dyDescent="0.25">
      <c r="A64" s="55"/>
      <c r="B64" s="11"/>
      <c r="C64" s="11" t="s">
        <v>190</v>
      </c>
      <c r="D64" s="11"/>
      <c r="E64" s="161">
        <v>0</v>
      </c>
      <c r="F64" s="11">
        <v>0</v>
      </c>
      <c r="G64" s="229">
        <f>ROUND(IFERROR(I64/J64,0),2)</f>
        <v>0</v>
      </c>
      <c r="H64" s="165">
        <v>0</v>
      </c>
      <c r="I64" s="229">
        <f>IFERROR(H64/F64,0)</f>
        <v>0</v>
      </c>
      <c r="J64" s="11">
        <v>0</v>
      </c>
      <c r="L64" s="11">
        <v>0</v>
      </c>
      <c r="M64" s="165">
        <v>0</v>
      </c>
      <c r="N64" s="236">
        <f t="shared" ref="N64:N74" si="61">IFERROR(M64/L64,0)</f>
        <v>0</v>
      </c>
      <c r="O64" s="11" t="s">
        <v>189</v>
      </c>
      <c r="P64" s="11" t="s">
        <v>189</v>
      </c>
      <c r="Q64" s="11" t="s">
        <v>189</v>
      </c>
      <c r="R64" s="11" t="s">
        <v>189</v>
      </c>
      <c r="S64" s="11" t="s">
        <v>189</v>
      </c>
      <c r="T64" s="11" t="s">
        <v>189</v>
      </c>
      <c r="V64" s="11">
        <v>0</v>
      </c>
      <c r="W64" s="165">
        <v>0</v>
      </c>
      <c r="X64" s="229">
        <v>0</v>
      </c>
      <c r="Y64" s="11">
        <v>0</v>
      </c>
      <c r="Z64" s="165">
        <v>0</v>
      </c>
      <c r="AA64" s="229">
        <v>0</v>
      </c>
      <c r="AB64" s="11">
        <v>0</v>
      </c>
      <c r="AC64" s="165">
        <v>0</v>
      </c>
      <c r="AD64" s="229">
        <f>IFERROR(AC64/AB64,0)</f>
        <v>0</v>
      </c>
    </row>
    <row r="65" spans="1:30" x14ac:dyDescent="0.25">
      <c r="A65" s="55"/>
      <c r="B65" s="11"/>
      <c r="C65" s="11" t="s">
        <v>190</v>
      </c>
      <c r="D65" s="11"/>
      <c r="E65" s="11" t="s">
        <v>224</v>
      </c>
      <c r="F65" s="11">
        <v>0</v>
      </c>
      <c r="G65" s="230">
        <f t="shared" ref="G65:G69" si="62">ROUND(IFERROR(I65/J65,0),2)</f>
        <v>0</v>
      </c>
      <c r="H65" s="164">
        <v>0</v>
      </c>
      <c r="I65" s="230">
        <f t="shared" ref="I65:I69" si="63">IFERROR(H65/F65,0)</f>
        <v>0</v>
      </c>
      <c r="J65" s="11">
        <v>0</v>
      </c>
      <c r="L65" s="11">
        <v>0</v>
      </c>
      <c r="M65" s="164">
        <v>0</v>
      </c>
      <c r="N65" s="230">
        <f t="shared" ref="N65:N69" si="64">IFERROR(M65/L65,0)</f>
        <v>0</v>
      </c>
      <c r="O65" s="11" t="s">
        <v>189</v>
      </c>
      <c r="P65" s="11" t="s">
        <v>189</v>
      </c>
      <c r="Q65" s="11" t="s">
        <v>189</v>
      </c>
      <c r="R65" s="11" t="s">
        <v>189</v>
      </c>
      <c r="S65" s="11" t="s">
        <v>189</v>
      </c>
      <c r="T65" s="11" t="s">
        <v>189</v>
      </c>
      <c r="V65" s="11">
        <v>0</v>
      </c>
      <c r="W65" s="164">
        <v>0</v>
      </c>
      <c r="X65" s="230">
        <v>0</v>
      </c>
      <c r="Y65" s="11">
        <v>0</v>
      </c>
      <c r="Z65" s="164">
        <v>0</v>
      </c>
      <c r="AA65" s="230">
        <v>0</v>
      </c>
      <c r="AB65" s="11">
        <v>1</v>
      </c>
      <c r="AC65" s="164">
        <v>242.56</v>
      </c>
      <c r="AD65" s="230">
        <f t="shared" ref="AD65:AD69" si="65">IFERROR(AC65/AB65,0)</f>
        <v>242.56</v>
      </c>
    </row>
    <row r="66" spans="1:30" x14ac:dyDescent="0.25">
      <c r="A66" s="55"/>
      <c r="B66" s="11"/>
      <c r="C66" s="11" t="s">
        <v>190</v>
      </c>
      <c r="D66" s="11"/>
      <c r="E66" s="11" t="s">
        <v>225</v>
      </c>
      <c r="F66" s="11">
        <v>0</v>
      </c>
      <c r="G66" s="230">
        <f t="shared" ref="G66:G68" si="66">ROUND(IFERROR(I66/J66,0),2)</f>
        <v>0</v>
      </c>
      <c r="H66" s="164">
        <v>0</v>
      </c>
      <c r="I66" s="230">
        <f t="shared" ref="I66:I68" si="67">IFERROR(H66/F66,0)</f>
        <v>0</v>
      </c>
      <c r="J66" s="11">
        <v>0</v>
      </c>
      <c r="L66" s="11">
        <v>0</v>
      </c>
      <c r="M66" s="164">
        <v>0</v>
      </c>
      <c r="N66" s="230">
        <f t="shared" ref="N66:N68" si="68">IFERROR(M66/L66,0)</f>
        <v>0</v>
      </c>
      <c r="O66" s="11" t="s">
        <v>189</v>
      </c>
      <c r="P66" s="11" t="s">
        <v>189</v>
      </c>
      <c r="Q66" s="11" t="s">
        <v>189</v>
      </c>
      <c r="R66" s="11" t="s">
        <v>189</v>
      </c>
      <c r="S66" s="11" t="s">
        <v>189</v>
      </c>
      <c r="T66" s="11" t="s">
        <v>189</v>
      </c>
      <c r="V66" s="11">
        <v>0</v>
      </c>
      <c r="W66" s="164">
        <v>0</v>
      </c>
      <c r="X66" s="230">
        <v>0</v>
      </c>
      <c r="Y66" s="11">
        <v>0</v>
      </c>
      <c r="Z66" s="164">
        <v>0</v>
      </c>
      <c r="AA66" s="230">
        <v>0</v>
      </c>
      <c r="AB66" s="11">
        <v>0</v>
      </c>
      <c r="AC66" s="164">
        <v>0</v>
      </c>
      <c r="AD66" s="230">
        <f t="shared" ref="AD66:AD68" si="69">IFERROR(AC66/AB66,0)</f>
        <v>0</v>
      </c>
    </row>
    <row r="67" spans="1:30" x14ac:dyDescent="0.25">
      <c r="A67" s="55"/>
      <c r="B67" s="11"/>
      <c r="C67" s="11" t="s">
        <v>190</v>
      </c>
      <c r="D67" s="11"/>
      <c r="E67" s="11" t="s">
        <v>226</v>
      </c>
      <c r="F67" s="11">
        <v>0</v>
      </c>
      <c r="G67" s="230">
        <f t="shared" si="66"/>
        <v>0</v>
      </c>
      <c r="H67" s="164">
        <v>0</v>
      </c>
      <c r="I67" s="230">
        <f t="shared" si="67"/>
        <v>0</v>
      </c>
      <c r="J67" s="11">
        <v>0</v>
      </c>
      <c r="L67" s="11">
        <v>0</v>
      </c>
      <c r="M67" s="164">
        <v>0</v>
      </c>
      <c r="N67" s="230">
        <f t="shared" si="68"/>
        <v>0</v>
      </c>
      <c r="O67" s="11" t="s">
        <v>189</v>
      </c>
      <c r="P67" s="11" t="s">
        <v>189</v>
      </c>
      <c r="Q67" s="11" t="s">
        <v>189</v>
      </c>
      <c r="R67" s="11" t="s">
        <v>189</v>
      </c>
      <c r="S67" s="11" t="s">
        <v>189</v>
      </c>
      <c r="T67" s="11" t="s">
        <v>189</v>
      </c>
      <c r="V67" s="11">
        <v>0</v>
      </c>
      <c r="W67" s="164">
        <v>0</v>
      </c>
      <c r="X67" s="230">
        <v>0</v>
      </c>
      <c r="Y67" s="11">
        <v>0</v>
      </c>
      <c r="Z67" s="164">
        <v>0</v>
      </c>
      <c r="AA67" s="230">
        <v>0</v>
      </c>
      <c r="AB67" s="11">
        <v>2</v>
      </c>
      <c r="AC67" s="164">
        <v>9.81</v>
      </c>
      <c r="AD67" s="230">
        <f t="shared" si="69"/>
        <v>4.9050000000000002</v>
      </c>
    </row>
    <row r="68" spans="1:30" x14ac:dyDescent="0.25">
      <c r="A68" s="55"/>
      <c r="B68" s="11"/>
      <c r="C68" s="11" t="s">
        <v>190</v>
      </c>
      <c r="D68" s="11"/>
      <c r="E68" s="11" t="s">
        <v>228</v>
      </c>
      <c r="F68" s="11">
        <v>0</v>
      </c>
      <c r="G68" s="230">
        <f t="shared" si="66"/>
        <v>0</v>
      </c>
      <c r="H68" s="164">
        <v>0</v>
      </c>
      <c r="I68" s="230">
        <f t="shared" si="67"/>
        <v>0</v>
      </c>
      <c r="J68" s="11">
        <v>0</v>
      </c>
      <c r="L68" s="11">
        <v>0</v>
      </c>
      <c r="M68" s="164">
        <v>0</v>
      </c>
      <c r="N68" s="230">
        <f t="shared" si="68"/>
        <v>0</v>
      </c>
      <c r="O68" s="11" t="s">
        <v>189</v>
      </c>
      <c r="P68" s="11" t="s">
        <v>189</v>
      </c>
      <c r="Q68" s="11" t="s">
        <v>189</v>
      </c>
      <c r="R68" s="11" t="s">
        <v>189</v>
      </c>
      <c r="S68" s="11" t="s">
        <v>189</v>
      </c>
      <c r="T68" s="11" t="s">
        <v>189</v>
      </c>
      <c r="V68" s="11">
        <v>0</v>
      </c>
      <c r="W68" s="164">
        <v>0</v>
      </c>
      <c r="X68" s="230">
        <v>0</v>
      </c>
      <c r="Y68" s="11">
        <v>0</v>
      </c>
      <c r="Z68" s="164">
        <v>0</v>
      </c>
      <c r="AA68" s="230">
        <v>0</v>
      </c>
      <c r="AB68" s="11">
        <v>11</v>
      </c>
      <c r="AC68" s="164">
        <v>2043.79</v>
      </c>
      <c r="AD68" s="230">
        <f t="shared" si="69"/>
        <v>185.79909090909089</v>
      </c>
    </row>
    <row r="69" spans="1:30" x14ac:dyDescent="0.25">
      <c r="A69" s="55"/>
      <c r="B69" s="11"/>
      <c r="C69" s="11" t="s">
        <v>190</v>
      </c>
      <c r="D69" s="11"/>
      <c r="E69" s="11" t="s">
        <v>229</v>
      </c>
      <c r="F69" s="11">
        <v>0</v>
      </c>
      <c r="G69" s="230">
        <f t="shared" si="62"/>
        <v>0</v>
      </c>
      <c r="H69" s="164">
        <v>0</v>
      </c>
      <c r="I69" s="230">
        <f t="shared" si="63"/>
        <v>0</v>
      </c>
      <c r="J69" s="11">
        <v>0</v>
      </c>
      <c r="L69" s="11">
        <v>0</v>
      </c>
      <c r="M69" s="164">
        <v>0</v>
      </c>
      <c r="N69" s="230">
        <f t="shared" si="64"/>
        <v>0</v>
      </c>
      <c r="O69" s="11" t="s">
        <v>189</v>
      </c>
      <c r="P69" s="11" t="s">
        <v>189</v>
      </c>
      <c r="Q69" s="11" t="s">
        <v>189</v>
      </c>
      <c r="R69" s="11" t="s">
        <v>189</v>
      </c>
      <c r="S69" s="11" t="s">
        <v>189</v>
      </c>
      <c r="T69" s="11" t="s">
        <v>189</v>
      </c>
      <c r="V69" s="11">
        <v>0</v>
      </c>
      <c r="W69" s="164">
        <v>0</v>
      </c>
      <c r="X69" s="230">
        <v>0</v>
      </c>
      <c r="Y69" s="11">
        <v>0</v>
      </c>
      <c r="Z69" s="164">
        <v>0</v>
      </c>
      <c r="AA69" s="230">
        <v>0</v>
      </c>
      <c r="AB69" s="11">
        <v>9</v>
      </c>
      <c r="AC69" s="164">
        <v>2186.85</v>
      </c>
      <c r="AD69" s="230">
        <f t="shared" si="65"/>
        <v>242.98333333333332</v>
      </c>
    </row>
    <row r="70" spans="1:30" x14ac:dyDescent="0.25">
      <c r="A70" s="55"/>
      <c r="B70" s="11"/>
      <c r="C70" s="11" t="s">
        <v>190</v>
      </c>
      <c r="D70" s="11"/>
      <c r="E70" s="11" t="s">
        <v>230</v>
      </c>
      <c r="F70" s="11">
        <v>0</v>
      </c>
      <c r="G70" s="230">
        <f t="shared" ref="G70:G74" si="70">ROUND(IFERROR(I70/J70,0),2)</f>
        <v>0</v>
      </c>
      <c r="H70" s="164">
        <v>0</v>
      </c>
      <c r="I70" s="230">
        <f t="shared" ref="I70:I74" si="71">IFERROR(H70/F70,0)</f>
        <v>0</v>
      </c>
      <c r="J70" s="11">
        <v>0</v>
      </c>
      <c r="L70" s="11">
        <v>0</v>
      </c>
      <c r="M70" s="164">
        <v>0</v>
      </c>
      <c r="N70" s="230">
        <f t="shared" si="61"/>
        <v>0</v>
      </c>
      <c r="O70" s="11" t="s">
        <v>189</v>
      </c>
      <c r="P70" s="11" t="s">
        <v>189</v>
      </c>
      <c r="Q70" s="11" t="s">
        <v>189</v>
      </c>
      <c r="R70" s="11" t="s">
        <v>189</v>
      </c>
      <c r="S70" s="11" t="s">
        <v>189</v>
      </c>
      <c r="T70" s="11" t="s">
        <v>189</v>
      </c>
      <c r="V70" s="11">
        <v>0</v>
      </c>
      <c r="W70" s="164">
        <v>0</v>
      </c>
      <c r="X70" s="230">
        <v>0</v>
      </c>
      <c r="Y70" s="11">
        <v>0</v>
      </c>
      <c r="Z70" s="164">
        <v>0</v>
      </c>
      <c r="AA70" s="230">
        <v>0</v>
      </c>
      <c r="AB70" s="11">
        <v>6</v>
      </c>
      <c r="AC70" s="164">
        <v>96.58</v>
      </c>
      <c r="AD70" s="230">
        <f t="shared" ref="AD70:AD74" si="72">IFERROR(AC70/AB70,0)</f>
        <v>16.096666666666668</v>
      </c>
    </row>
    <row r="71" spans="1:30" x14ac:dyDescent="0.25">
      <c r="A71" s="55"/>
      <c r="B71" s="11"/>
      <c r="C71" s="11" t="s">
        <v>190</v>
      </c>
      <c r="D71" s="11"/>
      <c r="E71" s="161" t="s">
        <v>231</v>
      </c>
      <c r="F71" s="11">
        <v>0</v>
      </c>
      <c r="G71" s="230">
        <f t="shared" si="70"/>
        <v>0</v>
      </c>
      <c r="H71" s="164">
        <v>0</v>
      </c>
      <c r="I71" s="230">
        <f t="shared" si="71"/>
        <v>0</v>
      </c>
      <c r="J71" s="11">
        <v>0</v>
      </c>
      <c r="L71" s="11">
        <v>0</v>
      </c>
      <c r="M71" s="164">
        <v>0</v>
      </c>
      <c r="N71" s="230">
        <f t="shared" si="61"/>
        <v>0</v>
      </c>
      <c r="O71" s="11" t="s">
        <v>189</v>
      </c>
      <c r="P71" s="11" t="s">
        <v>189</v>
      </c>
      <c r="Q71" s="11" t="s">
        <v>189</v>
      </c>
      <c r="R71" s="11" t="s">
        <v>189</v>
      </c>
      <c r="S71" s="11" t="s">
        <v>189</v>
      </c>
      <c r="T71" s="11" t="s">
        <v>189</v>
      </c>
      <c r="V71" s="11">
        <v>0</v>
      </c>
      <c r="W71" s="164">
        <v>0</v>
      </c>
      <c r="X71" s="230">
        <v>0</v>
      </c>
      <c r="Y71" s="11">
        <v>0</v>
      </c>
      <c r="Z71" s="164">
        <v>0</v>
      </c>
      <c r="AA71" s="230">
        <v>0</v>
      </c>
      <c r="AB71" s="11">
        <v>1</v>
      </c>
      <c r="AC71" s="164">
        <v>8.0299999999999994</v>
      </c>
      <c r="AD71" s="230">
        <f t="shared" si="72"/>
        <v>8.0299999999999994</v>
      </c>
    </row>
    <row r="72" spans="1:30" x14ac:dyDescent="0.25">
      <c r="A72" s="55"/>
      <c r="B72" s="11"/>
      <c r="C72" s="11" t="s">
        <v>190</v>
      </c>
      <c r="D72" s="11"/>
      <c r="E72" s="161" t="s">
        <v>232</v>
      </c>
      <c r="F72" s="11">
        <v>0</v>
      </c>
      <c r="G72" s="230">
        <f t="shared" ref="G72:G73" si="73">ROUND(IFERROR(I72/J72,0),2)</f>
        <v>0</v>
      </c>
      <c r="H72" s="164">
        <v>0</v>
      </c>
      <c r="I72" s="230">
        <f t="shared" ref="I72:I73" si="74">IFERROR(H72/F72,0)</f>
        <v>0</v>
      </c>
      <c r="J72" s="11">
        <v>0</v>
      </c>
      <c r="L72" s="11">
        <v>0</v>
      </c>
      <c r="M72" s="164">
        <v>0</v>
      </c>
      <c r="N72" s="230">
        <f t="shared" ref="N72:N73" si="75">IFERROR(M72/L72,0)</f>
        <v>0</v>
      </c>
      <c r="O72" s="11" t="s">
        <v>189</v>
      </c>
      <c r="P72" s="11" t="s">
        <v>189</v>
      </c>
      <c r="Q72" s="11" t="s">
        <v>189</v>
      </c>
      <c r="R72" s="11" t="s">
        <v>189</v>
      </c>
      <c r="S72" s="11" t="s">
        <v>189</v>
      </c>
      <c r="T72" s="11" t="s">
        <v>189</v>
      </c>
      <c r="V72" s="11">
        <v>0</v>
      </c>
      <c r="W72" s="164">
        <v>0</v>
      </c>
      <c r="X72" s="230">
        <v>0</v>
      </c>
      <c r="Y72" s="11">
        <v>0</v>
      </c>
      <c r="Z72" s="164">
        <v>0</v>
      </c>
      <c r="AA72" s="230">
        <v>0</v>
      </c>
      <c r="AB72" s="11">
        <v>1</v>
      </c>
      <c r="AC72" s="164">
        <v>2.0499999999999998</v>
      </c>
      <c r="AD72" s="230">
        <f t="shared" ref="AD72:AD73" si="76">IFERROR(AC72/AB72,0)</f>
        <v>2.0499999999999998</v>
      </c>
    </row>
    <row r="73" spans="1:30" x14ac:dyDescent="0.25">
      <c r="A73" s="55"/>
      <c r="B73" s="11"/>
      <c r="C73" s="11" t="s">
        <v>190</v>
      </c>
      <c r="D73" s="11"/>
      <c r="E73" s="161" t="s">
        <v>233</v>
      </c>
      <c r="F73" s="11">
        <v>0</v>
      </c>
      <c r="G73" s="230">
        <f t="shared" si="73"/>
        <v>0</v>
      </c>
      <c r="H73" s="164">
        <v>0</v>
      </c>
      <c r="I73" s="230">
        <f t="shared" si="74"/>
        <v>0</v>
      </c>
      <c r="J73" s="11">
        <v>0</v>
      </c>
      <c r="L73" s="11">
        <v>0</v>
      </c>
      <c r="M73" s="164">
        <v>0</v>
      </c>
      <c r="N73" s="230">
        <f t="shared" si="75"/>
        <v>0</v>
      </c>
      <c r="O73" s="11" t="s">
        <v>189</v>
      </c>
      <c r="P73" s="11" t="s">
        <v>189</v>
      </c>
      <c r="Q73" s="11" t="s">
        <v>189</v>
      </c>
      <c r="R73" s="11" t="s">
        <v>189</v>
      </c>
      <c r="S73" s="11" t="s">
        <v>189</v>
      </c>
      <c r="T73" s="11" t="s">
        <v>189</v>
      </c>
      <c r="V73" s="11">
        <v>0</v>
      </c>
      <c r="W73" s="164">
        <v>0</v>
      </c>
      <c r="X73" s="230">
        <v>0</v>
      </c>
      <c r="Y73" s="11">
        <v>0</v>
      </c>
      <c r="Z73" s="164">
        <v>0</v>
      </c>
      <c r="AA73" s="230">
        <v>0</v>
      </c>
      <c r="AB73" s="11">
        <v>134</v>
      </c>
      <c r="AC73" s="164">
        <v>8505.75</v>
      </c>
      <c r="AD73" s="230">
        <f t="shared" si="76"/>
        <v>63.475746268656714</v>
      </c>
    </row>
    <row r="74" spans="1:30" x14ac:dyDescent="0.25">
      <c r="A74" s="55"/>
      <c r="B74" s="11"/>
      <c r="C74" s="11" t="s">
        <v>190</v>
      </c>
      <c r="D74" s="11"/>
      <c r="E74" s="11" t="s">
        <v>234</v>
      </c>
      <c r="F74" s="11">
        <v>0</v>
      </c>
      <c r="G74" s="230">
        <f t="shared" si="70"/>
        <v>0</v>
      </c>
      <c r="H74" s="164">
        <v>0</v>
      </c>
      <c r="I74" s="230">
        <f t="shared" si="71"/>
        <v>0</v>
      </c>
      <c r="J74" s="11">
        <v>0</v>
      </c>
      <c r="L74" s="11">
        <v>0</v>
      </c>
      <c r="M74" s="164">
        <v>0</v>
      </c>
      <c r="N74" s="230">
        <f t="shared" si="61"/>
        <v>0</v>
      </c>
      <c r="O74" s="11" t="s">
        <v>189</v>
      </c>
      <c r="P74" s="11" t="s">
        <v>189</v>
      </c>
      <c r="Q74" s="11" t="s">
        <v>189</v>
      </c>
      <c r="R74" s="11" t="s">
        <v>189</v>
      </c>
      <c r="S74" s="11" t="s">
        <v>189</v>
      </c>
      <c r="T74" s="11" t="s">
        <v>189</v>
      </c>
      <c r="V74" s="11">
        <v>0</v>
      </c>
      <c r="W74" s="164">
        <v>0</v>
      </c>
      <c r="X74" s="230">
        <v>0</v>
      </c>
      <c r="Y74" s="11">
        <v>0</v>
      </c>
      <c r="Z74" s="164">
        <v>0</v>
      </c>
      <c r="AA74" s="230">
        <v>0</v>
      </c>
      <c r="AB74" s="11">
        <v>9</v>
      </c>
      <c r="AC74" s="164">
        <v>1282.8800000000001</v>
      </c>
      <c r="AD74" s="230">
        <f t="shared" si="72"/>
        <v>142.54222222222222</v>
      </c>
    </row>
    <row r="75" spans="1:30" ht="15.75" thickBot="1" x14ac:dyDescent="0.3">
      <c r="A75" s="55"/>
      <c r="B75" s="11"/>
      <c r="C75" s="11"/>
      <c r="D75" s="11"/>
      <c r="E75" s="11"/>
      <c r="F75" s="11"/>
      <c r="G75" s="234"/>
      <c r="H75" s="11"/>
      <c r="I75" s="234"/>
      <c r="J75" s="11"/>
      <c r="L75" s="11"/>
      <c r="M75" s="11"/>
      <c r="N75" s="234"/>
      <c r="O75" s="11"/>
      <c r="P75" s="11"/>
      <c r="Q75" s="11"/>
      <c r="R75" s="11"/>
      <c r="S75" s="11"/>
      <c r="T75" s="11"/>
      <c r="V75" s="11"/>
      <c r="W75" s="11"/>
      <c r="X75" s="234"/>
      <c r="Y75" s="11"/>
      <c r="Z75" s="11"/>
      <c r="AA75" s="234"/>
      <c r="AB75" s="11"/>
      <c r="AC75" s="11"/>
      <c r="AD75" s="234"/>
    </row>
    <row r="76" spans="1:30" ht="15.75" thickBot="1" x14ac:dyDescent="0.3">
      <c r="A76" s="5"/>
      <c r="B76" s="93" t="s">
        <v>124</v>
      </c>
      <c r="C76" s="100"/>
      <c r="D76" s="100"/>
      <c r="E76" s="100"/>
      <c r="F76" s="177">
        <f>SUM(F64:F75)</f>
        <v>0</v>
      </c>
      <c r="G76" s="232">
        <f>IFERROR(AVERAGEIF(G64:G74,"&gt;0"),0)</f>
        <v>0</v>
      </c>
      <c r="H76" s="167">
        <f>IFERROR(AVERAGEIF(H64:H74,"&gt;0"),0)</f>
        <v>0</v>
      </c>
      <c r="I76" s="232">
        <f>IFERROR(AVERAGEIF(I64:I74,"&gt;0"),0)</f>
        <v>0</v>
      </c>
      <c r="J76" s="168">
        <f>IFERROR(AVERAGEIF(J64:J74,"&gt;0"),0)</f>
        <v>0</v>
      </c>
      <c r="L76" s="213">
        <v>0</v>
      </c>
      <c r="M76" s="207">
        <v>0</v>
      </c>
      <c r="N76" s="232">
        <v>0</v>
      </c>
      <c r="O76" s="95" t="s">
        <v>189</v>
      </c>
      <c r="P76" s="95" t="s">
        <v>189</v>
      </c>
      <c r="Q76" s="99" t="s">
        <v>189</v>
      </c>
      <c r="R76" s="95" t="s">
        <v>189</v>
      </c>
      <c r="S76" s="95" t="s">
        <v>189</v>
      </c>
      <c r="T76" s="99" t="s">
        <v>189</v>
      </c>
      <c r="V76" s="213">
        <v>0</v>
      </c>
      <c r="W76" s="207">
        <v>0</v>
      </c>
      <c r="X76" s="232">
        <v>0</v>
      </c>
      <c r="Y76" s="177">
        <v>0</v>
      </c>
      <c r="Z76" s="207">
        <v>0</v>
      </c>
      <c r="AA76" s="232">
        <v>0</v>
      </c>
      <c r="AB76" s="177">
        <f>SUM(AB64:AB74)</f>
        <v>174</v>
      </c>
      <c r="AC76" s="207">
        <f>SUM(AC64:AC74)</f>
        <v>14378.3</v>
      </c>
      <c r="AD76" s="233">
        <f>AVERAGEIF(AD64:AD74,"&gt;0")</f>
        <v>100.93800659999664</v>
      </c>
    </row>
    <row r="77" spans="1:30" s="4" customFormat="1" ht="12.75" x14ac:dyDescent="0.2">
      <c r="A77" s="55"/>
      <c r="L77" s="50"/>
      <c r="V77" s="50"/>
    </row>
    <row r="78" spans="1:30" ht="76.5" x14ac:dyDescent="0.25">
      <c r="A78" s="55" t="str">
        <f>A38</f>
        <v>January, 2019</v>
      </c>
      <c r="B78" s="56" t="s">
        <v>142</v>
      </c>
      <c r="C78" s="56" t="s">
        <v>16</v>
      </c>
      <c r="D78" s="56" t="s">
        <v>104</v>
      </c>
      <c r="E78" s="56" t="s">
        <v>17</v>
      </c>
      <c r="F78" s="69" t="s">
        <v>35</v>
      </c>
      <c r="G78" s="69" t="s">
        <v>110</v>
      </c>
      <c r="H78" s="69" t="s">
        <v>126</v>
      </c>
      <c r="I78" s="69" t="s">
        <v>36</v>
      </c>
      <c r="J78" s="69" t="s">
        <v>127</v>
      </c>
      <c r="K78" s="71"/>
      <c r="L78" s="69" t="s">
        <v>37</v>
      </c>
      <c r="M78" s="69" t="s">
        <v>38</v>
      </c>
      <c r="N78" s="69" t="s">
        <v>148</v>
      </c>
      <c r="O78" s="69" t="s">
        <v>131</v>
      </c>
      <c r="P78" s="69" t="s">
        <v>39</v>
      </c>
      <c r="Q78" s="69" t="s">
        <v>138</v>
      </c>
      <c r="R78" s="57" t="s">
        <v>40</v>
      </c>
      <c r="S78" s="57" t="s">
        <v>41</v>
      </c>
      <c r="T78" s="57" t="s">
        <v>149</v>
      </c>
      <c r="U78" s="72"/>
      <c r="V78" s="57" t="s">
        <v>42</v>
      </c>
      <c r="W78" s="57" t="s">
        <v>43</v>
      </c>
      <c r="X78" s="57" t="s">
        <v>139</v>
      </c>
      <c r="Y78" s="57" t="s">
        <v>44</v>
      </c>
      <c r="Z78" s="57" t="s">
        <v>45</v>
      </c>
      <c r="AA78" s="57" t="s">
        <v>140</v>
      </c>
      <c r="AB78" s="57" t="s">
        <v>121</v>
      </c>
      <c r="AC78" s="57" t="s">
        <v>122</v>
      </c>
      <c r="AD78" s="57" t="s">
        <v>141</v>
      </c>
    </row>
    <row r="79" spans="1:30" x14ac:dyDescent="0.25">
      <c r="A79" s="55"/>
      <c r="B79" s="11"/>
      <c r="C79" s="11" t="s">
        <v>190</v>
      </c>
      <c r="D79" s="11"/>
      <c r="E79" s="161">
        <v>0</v>
      </c>
      <c r="F79" s="11">
        <v>0</v>
      </c>
      <c r="G79" s="229">
        <f>ROUND(IFERROR(I79/J79,0),2)</f>
        <v>0</v>
      </c>
      <c r="H79" s="165">
        <v>0</v>
      </c>
      <c r="I79" s="229">
        <f>IFERROR(H79/F79,0)</f>
        <v>0</v>
      </c>
      <c r="J79" s="11">
        <v>0</v>
      </c>
      <c r="L79" s="11">
        <v>0</v>
      </c>
      <c r="M79" s="165">
        <v>0</v>
      </c>
      <c r="N79" s="236">
        <f t="shared" ref="N79:N80" si="77">IFERROR(M79/L79,0)</f>
        <v>0</v>
      </c>
      <c r="O79" s="11" t="s">
        <v>189</v>
      </c>
      <c r="P79" s="11" t="s">
        <v>189</v>
      </c>
      <c r="Q79" s="11" t="s">
        <v>189</v>
      </c>
      <c r="R79" s="11" t="s">
        <v>189</v>
      </c>
      <c r="S79" s="11" t="s">
        <v>189</v>
      </c>
      <c r="T79" s="11" t="s">
        <v>189</v>
      </c>
      <c r="V79" s="11">
        <v>0</v>
      </c>
      <c r="W79" s="165">
        <v>0</v>
      </c>
      <c r="X79" s="236">
        <f t="shared" ref="X79:X80" si="78">IFERROR(W79/V79,0)</f>
        <v>0</v>
      </c>
      <c r="Y79" s="11">
        <v>0</v>
      </c>
      <c r="Z79" s="165">
        <v>0</v>
      </c>
      <c r="AA79" s="229">
        <v>0</v>
      </c>
      <c r="AB79" s="11">
        <v>1</v>
      </c>
      <c r="AC79" s="165">
        <v>1.51</v>
      </c>
      <c r="AD79" s="229">
        <f>IFERROR(AC79/AB79,0)</f>
        <v>1.51</v>
      </c>
    </row>
    <row r="80" spans="1:30" x14ac:dyDescent="0.25">
      <c r="A80" s="55"/>
      <c r="B80" s="11"/>
      <c r="C80" s="11" t="s">
        <v>190</v>
      </c>
      <c r="D80" s="11"/>
      <c r="E80" s="11" t="s">
        <v>228</v>
      </c>
      <c r="F80" s="11">
        <v>0</v>
      </c>
      <c r="G80" s="230">
        <f t="shared" ref="G80" si="79">ROUND(IFERROR(I80/J80,0),2)</f>
        <v>0</v>
      </c>
      <c r="H80" s="164">
        <v>0</v>
      </c>
      <c r="I80" s="230">
        <f t="shared" ref="I80" si="80">IFERROR(H80/F80,0)</f>
        <v>0</v>
      </c>
      <c r="J80" s="11">
        <v>0</v>
      </c>
      <c r="L80" s="11">
        <v>0</v>
      </c>
      <c r="M80" s="164">
        <v>0</v>
      </c>
      <c r="N80" s="230">
        <f t="shared" si="77"/>
        <v>0</v>
      </c>
      <c r="O80" s="11" t="s">
        <v>189</v>
      </c>
      <c r="P80" s="11" t="s">
        <v>189</v>
      </c>
      <c r="Q80" s="11" t="s">
        <v>189</v>
      </c>
      <c r="R80" s="11" t="s">
        <v>189</v>
      </c>
      <c r="S80" s="11" t="s">
        <v>189</v>
      </c>
      <c r="T80" s="11" t="s">
        <v>189</v>
      </c>
      <c r="V80" s="11">
        <v>0</v>
      </c>
      <c r="W80" s="164">
        <v>0</v>
      </c>
      <c r="X80" s="230">
        <f t="shared" si="78"/>
        <v>0</v>
      </c>
      <c r="Y80" s="11">
        <v>0</v>
      </c>
      <c r="Z80" s="164">
        <v>0</v>
      </c>
      <c r="AA80" s="230">
        <v>0</v>
      </c>
      <c r="AB80" s="11">
        <v>9</v>
      </c>
      <c r="AC80" s="164">
        <v>395.6</v>
      </c>
      <c r="AD80" s="230">
        <f>IFERROR(AC80/AB80,0)</f>
        <v>43.955555555555556</v>
      </c>
    </row>
    <row r="81" spans="1:30" x14ac:dyDescent="0.25">
      <c r="A81" s="55"/>
      <c r="B81" s="11"/>
      <c r="C81" s="11" t="s">
        <v>190</v>
      </c>
      <c r="D81" s="11"/>
      <c r="E81" s="11" t="s">
        <v>229</v>
      </c>
      <c r="F81" s="11">
        <v>0</v>
      </c>
      <c r="G81" s="230">
        <f t="shared" ref="G81:G83" si="81">ROUND(IFERROR(I81/J81,0),2)</f>
        <v>0</v>
      </c>
      <c r="H81" s="164">
        <v>0</v>
      </c>
      <c r="I81" s="230">
        <f t="shared" ref="I81:I83" si="82">IFERROR(H81/F81,0)</f>
        <v>0</v>
      </c>
      <c r="J81" s="11">
        <v>0</v>
      </c>
      <c r="L81" s="11">
        <v>0</v>
      </c>
      <c r="M81" s="164">
        <v>0</v>
      </c>
      <c r="N81" s="230">
        <f t="shared" ref="N81:N83" si="83">IFERROR(M81/L81,0)</f>
        <v>0</v>
      </c>
      <c r="O81" s="11" t="s">
        <v>189</v>
      </c>
      <c r="P81" s="11" t="s">
        <v>189</v>
      </c>
      <c r="Q81" s="11" t="s">
        <v>189</v>
      </c>
      <c r="R81" s="11" t="s">
        <v>189</v>
      </c>
      <c r="S81" s="11" t="s">
        <v>189</v>
      </c>
      <c r="T81" s="11" t="s">
        <v>189</v>
      </c>
      <c r="V81" s="11">
        <v>0</v>
      </c>
      <c r="W81" s="164">
        <v>0</v>
      </c>
      <c r="X81" s="230">
        <f t="shared" ref="X81:X83" si="84">IFERROR(W81/V81,0)</f>
        <v>0</v>
      </c>
      <c r="Y81" s="11">
        <v>0</v>
      </c>
      <c r="Z81" s="164">
        <v>0</v>
      </c>
      <c r="AA81" s="230">
        <v>0</v>
      </c>
      <c r="AB81" s="11">
        <v>1</v>
      </c>
      <c r="AC81" s="164">
        <v>14.5</v>
      </c>
      <c r="AD81" s="230">
        <f t="shared" ref="AD81:AD83" si="85">IFERROR(AC81/AB81,0)</f>
        <v>14.5</v>
      </c>
    </row>
    <row r="82" spans="1:30" x14ac:dyDescent="0.25">
      <c r="A82" s="55"/>
      <c r="B82" s="11"/>
      <c r="C82" s="11" t="s">
        <v>190</v>
      </c>
      <c r="D82" s="11"/>
      <c r="E82" s="11" t="s">
        <v>230</v>
      </c>
      <c r="F82" s="11">
        <v>0</v>
      </c>
      <c r="G82" s="230">
        <f t="shared" si="81"/>
        <v>0</v>
      </c>
      <c r="H82" s="164">
        <v>0</v>
      </c>
      <c r="I82" s="230">
        <f t="shared" si="82"/>
        <v>0</v>
      </c>
      <c r="J82" s="11">
        <v>0</v>
      </c>
      <c r="L82" s="11">
        <v>0</v>
      </c>
      <c r="M82" s="164">
        <v>0</v>
      </c>
      <c r="N82" s="230">
        <f t="shared" si="83"/>
        <v>0</v>
      </c>
      <c r="O82" s="11" t="s">
        <v>189</v>
      </c>
      <c r="P82" s="11" t="s">
        <v>189</v>
      </c>
      <c r="Q82" s="11" t="s">
        <v>189</v>
      </c>
      <c r="R82" s="11" t="s">
        <v>189</v>
      </c>
      <c r="S82" s="11" t="s">
        <v>189</v>
      </c>
      <c r="T82" s="11" t="s">
        <v>189</v>
      </c>
      <c r="V82" s="11">
        <v>0</v>
      </c>
      <c r="W82" s="164">
        <v>0</v>
      </c>
      <c r="X82" s="230">
        <f t="shared" si="84"/>
        <v>0</v>
      </c>
      <c r="Y82" s="11">
        <v>0</v>
      </c>
      <c r="Z82" s="164">
        <v>0</v>
      </c>
      <c r="AA82" s="230">
        <v>0</v>
      </c>
      <c r="AB82" s="11">
        <v>0</v>
      </c>
      <c r="AC82" s="164">
        <v>0</v>
      </c>
      <c r="AD82" s="230">
        <f t="shared" si="85"/>
        <v>0</v>
      </c>
    </row>
    <row r="83" spans="1:30" x14ac:dyDescent="0.25">
      <c r="A83" s="55"/>
      <c r="B83" s="11"/>
      <c r="C83" s="11" t="s">
        <v>190</v>
      </c>
      <c r="D83" s="11"/>
      <c r="E83" s="11" t="s">
        <v>232</v>
      </c>
      <c r="F83" s="11">
        <v>0</v>
      </c>
      <c r="G83" s="230">
        <f t="shared" si="81"/>
        <v>0</v>
      </c>
      <c r="H83" s="164">
        <v>0</v>
      </c>
      <c r="I83" s="230">
        <f t="shared" si="82"/>
        <v>0</v>
      </c>
      <c r="J83" s="11">
        <v>0</v>
      </c>
      <c r="L83" s="11">
        <v>0</v>
      </c>
      <c r="M83" s="164">
        <v>0</v>
      </c>
      <c r="N83" s="230">
        <f t="shared" si="83"/>
        <v>0</v>
      </c>
      <c r="O83" s="11" t="s">
        <v>189</v>
      </c>
      <c r="P83" s="11" t="s">
        <v>189</v>
      </c>
      <c r="Q83" s="11" t="s">
        <v>189</v>
      </c>
      <c r="R83" s="11" t="s">
        <v>189</v>
      </c>
      <c r="S83" s="11" t="s">
        <v>189</v>
      </c>
      <c r="T83" s="11" t="s">
        <v>189</v>
      </c>
      <c r="V83" s="11">
        <v>0</v>
      </c>
      <c r="W83" s="164">
        <v>0</v>
      </c>
      <c r="X83" s="230">
        <f t="shared" si="84"/>
        <v>0</v>
      </c>
      <c r="Y83" s="11">
        <v>0</v>
      </c>
      <c r="Z83" s="164">
        <v>0</v>
      </c>
      <c r="AA83" s="230">
        <v>0</v>
      </c>
      <c r="AB83" s="11">
        <v>0</v>
      </c>
      <c r="AC83" s="164">
        <v>0</v>
      </c>
      <c r="AD83" s="230">
        <f t="shared" si="85"/>
        <v>0</v>
      </c>
    </row>
    <row r="84" spans="1:30" x14ac:dyDescent="0.25">
      <c r="A84" s="55"/>
      <c r="B84" s="11"/>
      <c r="C84" s="11" t="s">
        <v>190</v>
      </c>
      <c r="D84" s="11"/>
      <c r="E84" s="11" t="s">
        <v>233</v>
      </c>
      <c r="F84" s="11">
        <v>0</v>
      </c>
      <c r="G84" s="230">
        <f t="shared" ref="G84:G87" si="86">ROUND(IFERROR(I84/J84,0),2)</f>
        <v>0</v>
      </c>
      <c r="H84" s="164">
        <v>0</v>
      </c>
      <c r="I84" s="230">
        <f t="shared" ref="I84:I87" si="87">IFERROR(H84/F84,0)</f>
        <v>0</v>
      </c>
      <c r="J84" s="11">
        <v>0</v>
      </c>
      <c r="L84" s="11">
        <v>0</v>
      </c>
      <c r="M84" s="164">
        <v>0</v>
      </c>
      <c r="N84" s="230">
        <f t="shared" ref="N84:N87" si="88">IFERROR(M84/L84,0)</f>
        <v>0</v>
      </c>
      <c r="O84" s="11" t="s">
        <v>189</v>
      </c>
      <c r="P84" s="11" t="s">
        <v>189</v>
      </c>
      <c r="Q84" s="11" t="s">
        <v>189</v>
      </c>
      <c r="R84" s="11" t="s">
        <v>189</v>
      </c>
      <c r="S84" s="11" t="s">
        <v>189</v>
      </c>
      <c r="T84" s="11" t="s">
        <v>189</v>
      </c>
      <c r="V84" s="11">
        <v>1</v>
      </c>
      <c r="W84" s="164">
        <v>88.59</v>
      </c>
      <c r="X84" s="230">
        <f t="shared" ref="X84:X87" si="89">IFERROR(W84/V84,0)</f>
        <v>88.59</v>
      </c>
      <c r="Y84" s="11">
        <v>0</v>
      </c>
      <c r="Z84" s="164">
        <v>0</v>
      </c>
      <c r="AA84" s="230">
        <v>0</v>
      </c>
      <c r="AB84" s="11">
        <v>136</v>
      </c>
      <c r="AC84" s="164">
        <v>3377.23</v>
      </c>
      <c r="AD84" s="230">
        <f t="shared" ref="AD84:AD87" si="90">IFERROR(AC84/AB84,0)</f>
        <v>24.832573529411764</v>
      </c>
    </row>
    <row r="85" spans="1:30" x14ac:dyDescent="0.25">
      <c r="A85" s="55"/>
      <c r="B85" s="11"/>
      <c r="C85" s="11" t="s">
        <v>190</v>
      </c>
      <c r="D85" s="11"/>
      <c r="E85" s="11" t="s">
        <v>234</v>
      </c>
      <c r="F85" s="11">
        <v>0</v>
      </c>
      <c r="G85" s="230">
        <f t="shared" ref="G85:G86" si="91">ROUND(IFERROR(I85/J85,0),2)</f>
        <v>0</v>
      </c>
      <c r="H85" s="164">
        <v>0</v>
      </c>
      <c r="I85" s="230">
        <f t="shared" ref="I85:I86" si="92">IFERROR(H85/F85,0)</f>
        <v>0</v>
      </c>
      <c r="J85" s="11">
        <v>0</v>
      </c>
      <c r="L85" s="11">
        <v>0</v>
      </c>
      <c r="M85" s="164">
        <v>0</v>
      </c>
      <c r="N85" s="230">
        <f t="shared" ref="N85:N86" si="93">IFERROR(M85/L85,0)</f>
        <v>0</v>
      </c>
      <c r="O85" s="11" t="s">
        <v>189</v>
      </c>
      <c r="P85" s="11" t="s">
        <v>189</v>
      </c>
      <c r="Q85" s="11" t="s">
        <v>189</v>
      </c>
      <c r="R85" s="11" t="s">
        <v>189</v>
      </c>
      <c r="S85" s="11" t="s">
        <v>189</v>
      </c>
      <c r="T85" s="11" t="s">
        <v>189</v>
      </c>
      <c r="V85" s="11">
        <v>0</v>
      </c>
      <c r="W85" s="164">
        <v>0</v>
      </c>
      <c r="X85" s="230">
        <f t="shared" ref="X85:X86" si="94">IFERROR(W85/V85,0)</f>
        <v>0</v>
      </c>
      <c r="Y85" s="11">
        <v>0</v>
      </c>
      <c r="Z85" s="164">
        <v>0</v>
      </c>
      <c r="AA85" s="230">
        <v>0</v>
      </c>
      <c r="AB85" s="11">
        <v>6</v>
      </c>
      <c r="AC85" s="164">
        <v>196.06</v>
      </c>
      <c r="AD85" s="230">
        <f t="shared" ref="AD85:AD86" si="95">IFERROR(AC85/AB85,0)</f>
        <v>32.676666666666669</v>
      </c>
    </row>
    <row r="86" spans="1:30" x14ac:dyDescent="0.25">
      <c r="A86" s="55"/>
      <c r="B86" s="11"/>
      <c r="C86" s="11" t="s">
        <v>190</v>
      </c>
      <c r="D86" s="11"/>
      <c r="E86" s="11" t="s">
        <v>236</v>
      </c>
      <c r="F86" s="11">
        <v>0</v>
      </c>
      <c r="G86" s="230">
        <f t="shared" si="91"/>
        <v>0</v>
      </c>
      <c r="H86" s="164">
        <v>0</v>
      </c>
      <c r="I86" s="230">
        <f t="shared" si="92"/>
        <v>0</v>
      </c>
      <c r="J86" s="11">
        <v>0</v>
      </c>
      <c r="L86" s="11">
        <v>0</v>
      </c>
      <c r="M86" s="164">
        <v>0</v>
      </c>
      <c r="N86" s="230">
        <f t="shared" si="93"/>
        <v>0</v>
      </c>
      <c r="O86" s="11" t="s">
        <v>189</v>
      </c>
      <c r="P86" s="11" t="s">
        <v>189</v>
      </c>
      <c r="Q86" s="11" t="s">
        <v>189</v>
      </c>
      <c r="R86" s="11" t="s">
        <v>189</v>
      </c>
      <c r="S86" s="11" t="s">
        <v>189</v>
      </c>
      <c r="T86" s="11" t="s">
        <v>189</v>
      </c>
      <c r="V86" s="11">
        <v>0</v>
      </c>
      <c r="W86" s="164">
        <v>0</v>
      </c>
      <c r="X86" s="230">
        <f t="shared" si="94"/>
        <v>0</v>
      </c>
      <c r="Y86" s="11">
        <v>0</v>
      </c>
      <c r="Z86" s="164">
        <v>0</v>
      </c>
      <c r="AA86" s="230">
        <v>0</v>
      </c>
      <c r="AB86" s="11">
        <v>2</v>
      </c>
      <c r="AC86" s="164">
        <v>4.2699999999999996</v>
      </c>
      <c r="AD86" s="230">
        <f t="shared" si="95"/>
        <v>2.1349999999999998</v>
      </c>
    </row>
    <row r="87" spans="1:30" x14ac:dyDescent="0.25">
      <c r="A87" s="55"/>
      <c r="B87" s="11"/>
      <c r="C87" s="11" t="s">
        <v>190</v>
      </c>
      <c r="D87" s="11"/>
      <c r="E87" s="11" t="s">
        <v>237</v>
      </c>
      <c r="F87" s="11">
        <v>0</v>
      </c>
      <c r="G87" s="230">
        <f t="shared" si="86"/>
        <v>0</v>
      </c>
      <c r="H87" s="164">
        <v>0</v>
      </c>
      <c r="I87" s="230">
        <f t="shared" si="87"/>
        <v>0</v>
      </c>
      <c r="J87" s="11">
        <v>0</v>
      </c>
      <c r="L87" s="11">
        <v>0</v>
      </c>
      <c r="M87" s="164">
        <v>0</v>
      </c>
      <c r="N87" s="230">
        <f t="shared" si="88"/>
        <v>0</v>
      </c>
      <c r="O87" s="11" t="s">
        <v>189</v>
      </c>
      <c r="P87" s="11" t="s">
        <v>189</v>
      </c>
      <c r="Q87" s="11" t="s">
        <v>189</v>
      </c>
      <c r="R87" s="11" t="s">
        <v>189</v>
      </c>
      <c r="S87" s="11" t="s">
        <v>189</v>
      </c>
      <c r="T87" s="11" t="s">
        <v>189</v>
      </c>
      <c r="V87" s="11">
        <v>0</v>
      </c>
      <c r="W87" s="164">
        <v>0</v>
      </c>
      <c r="X87" s="230">
        <f t="shared" si="89"/>
        <v>0</v>
      </c>
      <c r="Y87" s="11">
        <v>0</v>
      </c>
      <c r="Z87" s="164">
        <v>0</v>
      </c>
      <c r="AA87" s="230">
        <v>0</v>
      </c>
      <c r="AB87" s="11">
        <v>1</v>
      </c>
      <c r="AC87" s="164">
        <v>8.15</v>
      </c>
      <c r="AD87" s="230">
        <f t="shared" si="90"/>
        <v>8.15</v>
      </c>
    </row>
    <row r="88" spans="1:30" ht="15.75" thickBot="1" x14ac:dyDescent="0.3">
      <c r="A88" s="55"/>
      <c r="B88" s="11"/>
      <c r="C88" s="11"/>
      <c r="D88" s="11"/>
      <c r="E88" s="11"/>
      <c r="F88" s="11"/>
      <c r="G88" s="234"/>
      <c r="H88" s="11"/>
      <c r="I88" s="234"/>
      <c r="J88" s="11"/>
      <c r="L88" s="11"/>
      <c r="M88" s="11"/>
      <c r="N88" s="234"/>
      <c r="O88" s="11"/>
      <c r="P88" s="11"/>
      <c r="Q88" s="11"/>
      <c r="R88" s="11"/>
      <c r="S88" s="11"/>
      <c r="T88" s="11"/>
      <c r="V88" s="11"/>
      <c r="W88" s="11"/>
      <c r="X88" s="234"/>
      <c r="Y88" s="11"/>
      <c r="Z88" s="11"/>
      <c r="AA88" s="234"/>
      <c r="AB88" s="11"/>
      <c r="AC88" s="11"/>
      <c r="AD88" s="234"/>
    </row>
    <row r="89" spans="1:30" ht="15.75" thickBot="1" x14ac:dyDescent="0.3">
      <c r="A89" s="55"/>
      <c r="B89" s="153" t="s">
        <v>124</v>
      </c>
      <c r="C89" s="152"/>
      <c r="D89" s="100"/>
      <c r="E89" s="100"/>
      <c r="F89" s="177">
        <v>0</v>
      </c>
      <c r="G89" s="232">
        <v>0</v>
      </c>
      <c r="H89" s="207">
        <v>0</v>
      </c>
      <c r="I89" s="232">
        <v>0</v>
      </c>
      <c r="J89" s="212">
        <v>0</v>
      </c>
      <c r="L89" s="213">
        <f>SUM(L79:L88)</f>
        <v>0</v>
      </c>
      <c r="M89" s="207">
        <f>SUM(M79:M88)</f>
        <v>0</v>
      </c>
      <c r="N89" s="232" t="e">
        <f>AVERAGEIF(N79:N88,"&gt;0")</f>
        <v>#DIV/0!</v>
      </c>
      <c r="O89" s="95" t="s">
        <v>189</v>
      </c>
      <c r="P89" s="95" t="s">
        <v>189</v>
      </c>
      <c r="Q89" s="99" t="s">
        <v>189</v>
      </c>
      <c r="R89" s="95" t="s">
        <v>189</v>
      </c>
      <c r="S89" s="95" t="s">
        <v>189</v>
      </c>
      <c r="T89" s="99" t="s">
        <v>189</v>
      </c>
      <c r="V89" s="214">
        <f>SUM(V79:V88)</f>
        <v>1</v>
      </c>
      <c r="W89" s="176">
        <f>SUM(W79:W88)</f>
        <v>88.59</v>
      </c>
      <c r="X89" s="232">
        <f>AVERAGEIF(X79:X87,"&gt;0")</f>
        <v>88.59</v>
      </c>
      <c r="Y89" s="177">
        <v>0</v>
      </c>
      <c r="Z89" s="207">
        <v>0</v>
      </c>
      <c r="AA89" s="232">
        <v>0</v>
      </c>
      <c r="AB89" s="177">
        <f>SUM(AB79:AB88)</f>
        <v>156</v>
      </c>
      <c r="AC89" s="207">
        <f>SUM(AC79:AC88)</f>
        <v>3997.32</v>
      </c>
      <c r="AD89" s="233">
        <f>AVERAGEIF(AD79:AD88,"&gt;0")</f>
        <v>18.251399393090573</v>
      </c>
    </row>
    <row r="90" spans="1:30" s="4" customFormat="1" ht="12.75" x14ac:dyDescent="0.2">
      <c r="A90" s="55"/>
    </row>
    <row r="91" spans="1:30" x14ac:dyDescent="0.25">
      <c r="AD91" s="215"/>
    </row>
    <row r="92" spans="1:30" x14ac:dyDescent="0.25"/>
    <row r="93" spans="1:30" x14ac:dyDescent="0.25"/>
    <row r="94" spans="1:30" x14ac:dyDescent="0.25"/>
    <row r="95" spans="1:30" x14ac:dyDescent="0.25"/>
    <row r="96" spans="1:30"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N13" sqref="N13"/>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9" t="s">
        <v>90</v>
      </c>
      <c r="B2" s="310"/>
      <c r="C2" s="65"/>
      <c r="D2" s="65"/>
      <c r="I2" s="306" t="s">
        <v>119</v>
      </c>
      <c r="J2" s="307"/>
      <c r="K2" s="308"/>
      <c r="M2" s="309" t="s">
        <v>120</v>
      </c>
      <c r="N2" s="310"/>
      <c r="O2" s="81"/>
      <c r="P2" s="80"/>
      <c r="Q2" s="81"/>
      <c r="R2" s="81"/>
      <c r="S2" s="81"/>
      <c r="T2" s="81"/>
      <c r="V2" s="309" t="s">
        <v>99</v>
      </c>
      <c r="W2" s="310"/>
      <c r="X2" s="65"/>
      <c r="Y2" s="65"/>
      <c r="Z2" s="65"/>
      <c r="AA2" s="65"/>
      <c r="AB2" s="5"/>
      <c r="AC2" s="5"/>
      <c r="AD2" s="5"/>
      <c r="AE2" s="5"/>
      <c r="AF2" s="5"/>
      <c r="AG2" s="5"/>
      <c r="AH2" s="5"/>
      <c r="AI2" s="5"/>
      <c r="AJ2" s="5"/>
      <c r="AK2" s="5"/>
      <c r="AL2" s="5"/>
      <c r="AM2" s="5"/>
    </row>
    <row r="3" spans="1:39" s="4" customFormat="1" ht="12.75" x14ac:dyDescent="0.2">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170</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3" t="s">
        <v>240</v>
      </c>
      <c r="J5" s="264"/>
      <c r="K5" s="264"/>
      <c r="M5" s="50" t="s">
        <v>241</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2.75" x14ac:dyDescent="0.2">
      <c r="I6" s="263"/>
      <c r="J6" s="264"/>
      <c r="K6" s="264"/>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157</v>
      </c>
      <c r="I7" s="263"/>
      <c r="J7" s="264"/>
      <c r="K7" s="264"/>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247</v>
      </c>
      <c r="J11" s="106" t="s">
        <v>248</v>
      </c>
      <c r="K11" s="107" t="s">
        <v>249</v>
      </c>
      <c r="M11" s="105" t="s">
        <v>250</v>
      </c>
      <c r="N11" s="106" t="s">
        <v>144</v>
      </c>
      <c r="O11" s="71"/>
      <c r="P11" s="68" t="s">
        <v>251</v>
      </c>
      <c r="Q11" s="106" t="s">
        <v>144</v>
      </c>
      <c r="R11" s="71"/>
      <c r="S11" s="68" t="s">
        <v>252</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6" t="s">
        <v>202</v>
      </c>
      <c r="B12" s="216" t="s">
        <v>190</v>
      </c>
      <c r="C12" s="216"/>
      <c r="D12" s="216" t="s">
        <v>203</v>
      </c>
      <c r="E12" s="217" t="s">
        <v>204</v>
      </c>
      <c r="F12" s="11"/>
      <c r="G12" s="8"/>
      <c r="I12" s="63"/>
      <c r="J12" s="48"/>
      <c r="K12" s="104" t="s">
        <v>189</v>
      </c>
      <c r="M12" s="63" t="s">
        <v>211</v>
      </c>
      <c r="N12" s="108" t="s">
        <v>211</v>
      </c>
      <c r="P12" s="109" t="s">
        <v>211</v>
      </c>
      <c r="Q12" s="48" t="s">
        <v>211</v>
      </c>
      <c r="S12" s="109" t="s">
        <v>211</v>
      </c>
      <c r="T12" s="48" t="s">
        <v>211</v>
      </c>
      <c r="V12" s="82" t="s">
        <v>216</v>
      </c>
      <c r="W12" s="82"/>
      <c r="X12" s="82"/>
      <c r="Y12" s="82"/>
      <c r="Z12" s="224" t="s">
        <v>217</v>
      </c>
      <c r="AA12" s="65"/>
      <c r="AB12" s="5"/>
      <c r="AC12" s="5"/>
      <c r="AD12" s="5"/>
      <c r="AE12" s="5"/>
      <c r="AF12" s="5"/>
      <c r="AG12" s="5"/>
      <c r="AH12" s="5"/>
      <c r="AI12" s="5"/>
      <c r="AJ12" s="5"/>
      <c r="AK12" s="5"/>
      <c r="AL12" s="5"/>
      <c r="AM12" s="5"/>
    </row>
    <row r="13" spans="1:39" s="4" customFormat="1" ht="79.5" customHeight="1" x14ac:dyDescent="0.25">
      <c r="A13" s="216" t="s">
        <v>205</v>
      </c>
      <c r="B13" s="216" t="s">
        <v>190</v>
      </c>
      <c r="C13" s="216"/>
      <c r="D13" s="216" t="s">
        <v>203</v>
      </c>
      <c r="E13" s="217" t="s">
        <v>207</v>
      </c>
      <c r="F13" s="218" t="s">
        <v>206</v>
      </c>
      <c r="G13" s="8"/>
      <c r="I13" s="63">
        <v>0</v>
      </c>
      <c r="J13" s="48">
        <v>0</v>
      </c>
      <c r="K13" s="104" t="s">
        <v>189</v>
      </c>
      <c r="M13" s="63">
        <v>0</v>
      </c>
      <c r="N13" s="219">
        <v>0</v>
      </c>
      <c r="P13" s="63">
        <v>0</v>
      </c>
      <c r="Q13" s="220">
        <v>0</v>
      </c>
      <c r="S13" s="63" t="s">
        <v>189</v>
      </c>
      <c r="T13" s="221" t="s">
        <v>189</v>
      </c>
      <c r="V13" s="82" t="s">
        <v>216</v>
      </c>
      <c r="W13" s="82"/>
      <c r="X13" s="82"/>
      <c r="Y13" s="82"/>
      <c r="Z13" s="224" t="s">
        <v>217</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8" t="s">
        <v>124</v>
      </c>
      <c r="B17" s="159"/>
      <c r="C17" s="102"/>
      <c r="D17" s="102"/>
      <c r="E17" s="131"/>
      <c r="F17" s="130"/>
      <c r="G17" s="129"/>
      <c r="I17" s="158">
        <f>I13</f>
        <v>0</v>
      </c>
      <c r="J17" s="160">
        <f>J13</f>
        <v>0</v>
      </c>
      <c r="K17" s="110"/>
      <c r="M17" s="158">
        <f>M13</f>
        <v>0</v>
      </c>
      <c r="N17" s="227">
        <f>N13</f>
        <v>0</v>
      </c>
      <c r="P17" s="111">
        <f>P13</f>
        <v>0</v>
      </c>
      <c r="Q17" s="228">
        <f>Q13</f>
        <v>0</v>
      </c>
      <c r="S17" s="111"/>
      <c r="T17" s="112"/>
      <c r="V17" s="157"/>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6" t="s">
        <v>47</v>
      </c>
      <c r="B2" s="30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170</v>
      </c>
      <c r="B4" s="6"/>
      <c r="C4" s="6"/>
      <c r="D4" s="6"/>
      <c r="E4" s="6"/>
    </row>
    <row r="5" spans="1:16384" s="4" customFormat="1" x14ac:dyDescent="0.2"/>
    <row r="6" spans="1:16384" s="4" customFormat="1" x14ac:dyDescent="0.2">
      <c r="A6" s="4" t="s">
        <v>157</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11" t="s">
        <v>95</v>
      </c>
      <c r="B2" s="312"/>
      <c r="C2" s="312"/>
      <c r="D2" s="312"/>
      <c r="E2" s="312"/>
      <c r="F2" s="312"/>
      <c r="G2" s="313"/>
    </row>
    <row r="3" spans="1:7" x14ac:dyDescent="0.2">
      <c r="A3" s="314"/>
      <c r="B3" s="315"/>
      <c r="C3" s="315"/>
      <c r="D3" s="315"/>
      <c r="E3" s="315"/>
      <c r="F3" s="315"/>
      <c r="G3" s="316"/>
    </row>
    <row r="4" spans="1:7" ht="32.25" customHeight="1" thickBot="1" x14ac:dyDescent="0.25">
      <c r="A4" s="317"/>
      <c r="B4" s="318"/>
      <c r="C4" s="318"/>
      <c r="D4" s="318"/>
      <c r="E4" s="318"/>
      <c r="F4" s="318"/>
      <c r="G4" s="319"/>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77" t="s">
        <v>146</v>
      </c>
      <c r="B2" s="286"/>
      <c r="C2" s="286"/>
      <c r="D2" s="286"/>
      <c r="E2" s="286"/>
      <c r="F2" s="286"/>
      <c r="G2" s="286"/>
      <c r="H2" s="278"/>
      <c r="I2" s="31"/>
      <c r="J2" s="31"/>
      <c r="K2" s="31"/>
      <c r="L2" s="28"/>
      <c r="M2" s="28"/>
    </row>
    <row r="3" spans="1:13" ht="53.25" customHeight="1" thickBot="1" x14ac:dyDescent="0.25">
      <c r="A3" s="281"/>
      <c r="B3" s="288"/>
      <c r="C3" s="288"/>
      <c r="D3" s="288"/>
      <c r="E3" s="288"/>
      <c r="F3" s="288"/>
      <c r="G3" s="288"/>
      <c r="H3" s="282"/>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184</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185</v>
      </c>
      <c r="C41" s="11"/>
      <c r="D41" s="8"/>
      <c r="E41" s="4"/>
      <c r="F41" s="4"/>
      <c r="G41" s="4"/>
      <c r="H41" s="4"/>
      <c r="I41" s="4"/>
      <c r="J41" s="4"/>
      <c r="K41" s="4"/>
    </row>
    <row r="42" spans="2:11" x14ac:dyDescent="0.2">
      <c r="B42" s="7" t="s">
        <v>186</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219</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4QVSNHSJP2QR-717250858-134</_dlc_DocId>
    <_dlc_DocIdUrl xmlns="00c1cf47-8665-4c73-8994-ff3a5e26da0f">
      <Url>https://amwater.sharepoint.com/sites/sers/NJ/_layouts/15/DocIdRedir.aspx?ID=4QVSNHSJP2QR-717250858-134</Url>
      <Description>4QVSNHSJP2QR-717250858-134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customXml/itemProps2.xml><?xml version="1.0" encoding="utf-8"?>
<ds:datastoreItem xmlns:ds="http://schemas.openxmlformats.org/officeDocument/2006/customXml" ds:itemID="{0894BC62-5383-4CBF-AD89-AF0BD0D87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C5A92B-39D6-4A7F-B3D1-A6B7C977F7AE}">
  <ds:schemaRefs>
    <ds:schemaRef ds:uri="http://schemas.microsoft.com/sharepoint/events"/>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2024-04-23T13:48:51Z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f6f2f698-1c5a-4d93-80ab-c9d67af27520</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