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Covid Filing\"/>
    </mc:Choice>
  </mc:AlternateContent>
  <xr:revisionPtr revIDLastSave="0" documentId="13_ncr:1_{74AD48E4-9893-4182-BD3C-7C050ED7507F}" xr6:coauthVersionLast="47" xr6:coauthVersionMax="47" xr10:uidLastSave="{00000000-0000-0000-0000-000000000000}"/>
  <bookViews>
    <workbookView xWindow="-108" yWindow="-108" windowWidth="23256" windowHeight="13896"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2" i="20" l="1"/>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<sst xmlns="http://schemas.openxmlformats.org/spreadsheetml/2006/main" count="17337" uniqueCount="241">
  <si>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</si>
  <si>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</si>
  <si>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</si>
  <si>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</si>
  <si>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</si>
  <si>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</si>
  <si>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</si>
  <si>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</si>
  <si>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</si>
  <si>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</si>
  <si>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</si>
  <si>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</si>
  <si>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</si>
  <si>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</si>
  <si>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</si>
  <si>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</si>
  <si>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</si>
  <si>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</si>
  <si>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</si>
  <si>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</si>
  <si>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</si>
  <si>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</si>
  <si>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</si>
  <si>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</si>
  <si>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</si>
  <si>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</si>
  <si>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</si>
  <si>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</si>
  <si>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</si>
  <si>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</si>
  <si>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</si>
  <si>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</si>
  <si>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</si>
  <si>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</si>
  <si>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</si>
  <si>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</si>
  <si>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</si>
  <si>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</si>
  <si>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</si>
  <si>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</si>
  <si>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</si>
  <si>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</si>
  <si>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</si>
  <si>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</si>
  <si>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</si>
  <si>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</si>
  <si>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</si>
  <si>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</si>
  <si>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</si>
  <si>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</si>
  <si>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</si>
  <si>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</si>
  <si>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</si>
  <si>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</si>
  <si>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</si>
  <si>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</si>
  <si>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</si>
  <si>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</si>
  <si>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</si>
  <si>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</si>
  <si>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</si>
  <si>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</si>
  <si>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</si>
  <si>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</si>
  <si>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</si>
  <si>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</si>
  <si>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</si>
  <si>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</si>
  <si>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</si>
  <si>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</si>
  <si>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</si>
  <si>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</si>
  <si>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</si>
  <si>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</si>
  <si>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</si>
  <si>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</si>
  <si>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</si>
  <si>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</si>
  <si>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</si>
  <si>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</si>
  <si>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</si>
  <si>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</si>
  <si>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</si>
  <si>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</si>
  <si>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</si>
  <si>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</si>
  <si>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</si>
  <si>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</si>
  <si>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</si>
  <si>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</si>
  <si>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</si>
  <si>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</si>
  <si>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</si>
  <si>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</si>
  <si>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</si>
  <si>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</si>
  <si>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</si>
  <si>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</si>
  <si>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</si>
  <si>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</si>
  <si>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</si>
  <si>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</si>
  <si>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</si>
  <si>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</si>
  <si>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</si>
  <si>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</si>
  <si>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</si>
  <si>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</si>
  <si>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</si>
  <si>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</si>
  <si>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</si>
  <si>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</si>
  <si>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</si>
  <si>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</si>
  <si>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</si>
  <si>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</si>
  <si>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</si>
  <si>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</si>
  <si>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</si>
  <si>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</si>
  <si>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</si>
  <si>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</si>
  <si>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</si>
  <si>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</si>
  <si>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</si>
  <si>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</si>
  <si>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</si>
  <si>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</si>
  <si>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</si>
  <si>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</si>
  <si>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</si>
  <si>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</si>
  <si>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</si>
  <si>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</si>
  <si>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</si>
  <si>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</si>
  <si>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</si>
  <si>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</si>
  <si>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</si>
  <si>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</si>
  <si>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</si>
  <si>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</si>
  <si>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</si>
  <si>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</si>
  <si>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</si>
  <si>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</si>
  <si>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</si>
  <si>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</si>
  <si>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</si>
  <si>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</si>
  <si>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</si>
  <si>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</si>
  <si>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</si>
  <si>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</si>
  <si>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</si>
  <si>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</si>
  <si>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</si>
  <si>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</si>
  <si>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</si>
  <si>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</si>
  <si>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</si>
  <si>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</si>
  <si>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</si>
  <si>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</si>
  <si>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</si>
  <si>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</si>
  <si>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</si>
  <si>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</si>
  <si>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</si>
  <si>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</si>
  <si>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</si>
  <si>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</si>
  <si>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</si>
  <si>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</si>
  <si>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</si>
  <si>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</si>
  <si>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</si>
  <si>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</si>
  <si>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</si>
  <si>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</si>
  <si>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</si>
  <si>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</si>
  <si>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</si>
  <si>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</si>
  <si>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</si>
  <si>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</si>
  <si>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</si>
  <si>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</si>
  <si>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</si>
  <si>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</si>
  <si>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</si>
  <si>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</si>
  <si>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</si>
  <si>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</si>
  <si>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</si>
  <si>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</si>
  <si>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</si>
  <si>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</si>
  <si>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</si>
  <si>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</si>
  <si>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</si>
  <si>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</si>
  <si>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</si>
  <si>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</si>
  <si>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</si>
  <si>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</si>
  <si>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</si>
  <si>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</si>
  <si>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</si>
  <si>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</si>
  <si>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</si>
  <si>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</si>
  <si>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</si>
  <si>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</si>
  <si>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</si>
  <si>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</si>
  <si>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</si>
  <si>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</si>
  <si>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</si>
  <si>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</si>
  <si>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</si>
  <si>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</si>
  <si>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</si>
  <si>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</si>
  <si>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</si>
  <si>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</si>
  <si>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</si>
  <si>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</si>
  <si>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</si>
  <si>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</si>
  <si>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</si>
  <si>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</si>
  <si>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1" Meter</t>
  </si>
  <si>
    <t>No Web Page</t>
  </si>
  <si>
    <t>Tariff - All classes of service</t>
  </si>
  <si>
    <t>2nd Quarter 2019</t>
  </si>
  <si>
    <t>2nd Quarter 2022</t>
  </si>
  <si>
    <t>2nd  Quarter 2021</t>
  </si>
  <si>
    <t>2nd Quarter 2021</t>
  </si>
  <si>
    <t>2nd  Quarter 2020</t>
  </si>
  <si>
    <t>2nd Quarter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</si>
</sst>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43" fontId="21" fillId="0" borderId="3" xfId="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217</v>
      </c>
      <c r="B2" s="1"/>
      <c r="C2" s="1"/>
      <c r="D2" s="1"/>
      <c r="E2" s="1"/>
    </row>
    <row r="3" spans="1:5" x14ac:dyDescent="0.3">
      <c r="A3" s="57" t="s">
        <v>218</v>
      </c>
      <c r="B3" s="1"/>
      <c r="C3" s="1"/>
      <c r="D3" s="1"/>
      <c r="E3" s="1"/>
    </row>
    <row r="4" spans="1:5" x14ac:dyDescent="0.3">
      <c r="A4" s="57" t="s">
        <v>238</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141</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177</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234</v>
      </c>
      <c r="D8" s="34"/>
      <c r="E8" s="29"/>
      <c r="F8" s="29"/>
      <c r="G8" s="29"/>
      <c r="H8" s="29"/>
      <c r="I8" s="29"/>
      <c r="J8" s="29"/>
      <c r="K8" s="4"/>
    </row>
    <row r="9" spans="1:13" x14ac:dyDescent="0.25">
      <c r="B9" s="35"/>
      <c r="C9" s="238" t="s">
        <v>208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212</v>
      </c>
      <c r="C12" s="4" t="s">
        <v>64</v>
      </c>
      <c r="D12" s="42" t="s">
        <v>65</v>
      </c>
      <c r="E12" s="4"/>
      <c r="F12" s="4"/>
      <c r="G12" s="4"/>
      <c r="H12" s="4"/>
      <c r="I12" s="4"/>
      <c r="J12" s="4"/>
      <c r="K12" s="4"/>
    </row>
    <row r="13" spans="1:13" x14ac:dyDescent="0.25">
      <c r="B13" s="239" t="s">
        <v>201</v>
      </c>
      <c r="C13" s="11"/>
      <c r="D13" s="8"/>
      <c r="E13" s="4"/>
      <c r="F13" s="4"/>
      <c r="G13" s="4"/>
      <c r="H13" s="4"/>
      <c r="I13" s="4"/>
      <c r="J13" s="4"/>
      <c r="K13" s="4"/>
    </row>
    <row r="14" spans="1:13" x14ac:dyDescent="0.25">
      <c r="B14" s="39" t="s">
        <v>214</v>
      </c>
      <c r="C14" s="11">
        <v>28.08</v>
      </c>
      <c r="D14" s="8">
        <v>6</v>
      </c>
      <c r="E14" s="4"/>
      <c r="F14" s="4"/>
      <c r="G14" s="4"/>
      <c r="H14" s="4"/>
      <c r="I14" s="4"/>
      <c r="J14" s="4"/>
      <c r="K14" s="4"/>
    </row>
    <row r="15" spans="1:13" x14ac:dyDescent="0.25">
      <c r="B15" s="40" t="s">
        <v>232</v>
      </c>
      <c r="C15" s="11">
        <v>70.2</v>
      </c>
      <c r="D15" s="8">
        <v>6</v>
      </c>
      <c r="E15" s="4"/>
      <c r="F15" s="4"/>
      <c r="G15" s="4"/>
      <c r="H15" s="4"/>
      <c r="I15" s="4"/>
      <c r="J15" s="4"/>
      <c r="K15" s="4"/>
    </row>
    <row r="16" spans="1:13" x14ac:dyDescent="0.25">
      <c r="B16" s="40" t="s">
        <v>202</v>
      </c>
      <c r="C16" s="11">
        <v>141.94999999999999</v>
      </c>
      <c r="D16" s="8">
        <v>6</v>
      </c>
      <c r="E16" s="4"/>
      <c r="F16" s="4"/>
      <c r="G16" s="4"/>
      <c r="H16" s="4"/>
      <c r="I16" s="4"/>
      <c r="J16" s="4"/>
      <c r="K16" s="4"/>
    </row>
    <row r="17" spans="2:11" x14ac:dyDescent="0.25">
      <c r="B17" s="40" t="s">
        <v>203</v>
      </c>
      <c r="C17" s="11">
        <v>226.19</v>
      </c>
      <c r="D17" s="8">
        <v>6</v>
      </c>
      <c r="E17" s="4"/>
      <c r="F17" s="4"/>
      <c r="G17" s="4"/>
      <c r="H17" s="4"/>
      <c r="I17" s="4"/>
      <c r="J17" s="4"/>
      <c r="K17" s="4"/>
    </row>
    <row r="18" spans="2:11" x14ac:dyDescent="0.25">
      <c r="B18" s="237" t="s">
        <v>204</v>
      </c>
      <c r="C18" s="4">
        <v>395.39</v>
      </c>
      <c r="D18" s="42">
        <v>6</v>
      </c>
      <c r="E18" s="4"/>
      <c r="F18" s="4"/>
      <c r="G18" s="4"/>
      <c r="H18" s="4"/>
      <c r="I18" s="4"/>
      <c r="J18" s="4"/>
      <c r="K18" s="4"/>
    </row>
    <row r="19" spans="2:11" x14ac:dyDescent="0.25">
      <c r="B19" s="240" t="s">
        <v>207</v>
      </c>
      <c r="C19" s="11"/>
      <c r="D19" s="8"/>
      <c r="E19" s="4"/>
      <c r="F19" s="4"/>
      <c r="G19" s="4"/>
      <c r="H19" s="4"/>
      <c r="I19" s="4"/>
      <c r="J19" s="4"/>
      <c r="K19" s="4"/>
    </row>
    <row r="20" spans="2:11" x14ac:dyDescent="0.25">
      <c r="B20" s="11" t="s">
        <v>209</v>
      </c>
      <c r="C20" s="241" t="s">
        <v>210</v>
      </c>
      <c r="D20" s="8">
        <v>9</v>
      </c>
      <c r="E20" s="4"/>
      <c r="F20" s="4"/>
      <c r="G20" s="4"/>
      <c r="H20" s="4"/>
      <c r="I20" s="4"/>
      <c r="J20" s="4"/>
      <c r="K20" s="4"/>
    </row>
    <row r="21" spans="2:11" x14ac:dyDescent="0.25">
      <c r="B21" s="41" t="s">
        <v>205</v>
      </c>
      <c r="C21" s="11"/>
      <c r="D21" s="11"/>
      <c r="E21" s="4"/>
      <c r="F21" s="4"/>
      <c r="G21" s="4"/>
      <c r="H21" s="4"/>
      <c r="I21" s="4"/>
      <c r="J21" s="4"/>
      <c r="K21" s="4"/>
    </row>
    <row r="22" spans="2:11" x14ac:dyDescent="0.25">
      <c r="B22" s="41" t="s">
        <v>206</v>
      </c>
      <c r="C22" s="11">
        <v>124.54</v>
      </c>
      <c r="D22" s="5">
        <v>10</v>
      </c>
      <c r="E22" s="4"/>
      <c r="F22" s="4"/>
      <c r="G22" s="4"/>
      <c r="H22" s="4"/>
      <c r="I22" s="4"/>
      <c r="J22" s="4"/>
      <c r="K22" s="4"/>
    </row>
    <row r="23" spans="2:11" x14ac:dyDescent="0.25">
      <c r="B23" s="39" t="s">
        <v>211</v>
      </c>
      <c r="C23" s="11"/>
      <c r="D23" s="8"/>
      <c r="E23" s="4"/>
      <c r="F23" s="4"/>
      <c r="G23" s="4"/>
      <c r="H23" s="4"/>
      <c r="I23" s="4"/>
      <c r="J23" s="4"/>
      <c r="K23" s="4"/>
    </row>
    <row r="24" spans="2:11" x14ac:dyDescent="0.25">
      <c r="B24" s="41" t="s">
        <v>213</v>
      </c>
      <c r="C24" s="11">
        <v>55.35</v>
      </c>
      <c r="D24" s="8">
        <v>11</v>
      </c>
      <c r="E24" s="4"/>
      <c r="F24" s="4"/>
      <c r="G24" s="4"/>
      <c r="H24" s="4"/>
      <c r="I24" s="4"/>
      <c r="J24" s="4"/>
      <c r="K24" s="4"/>
    </row>
    <row r="25" spans="2:11" x14ac:dyDescent="0.25">
      <c r="B25" s="41" t="s">
        <v>215</v>
      </c>
      <c r="C25" s="11">
        <v>124.54</v>
      </c>
      <c r="D25" s="8">
        <v>11</v>
      </c>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178</v>
      </c>
      <c r="C41" s="11"/>
      <c r="D41" s="8"/>
      <c r="E41" s="4"/>
      <c r="F41" s="4"/>
      <c r="G41" s="4"/>
      <c r="H41" s="4"/>
      <c r="I41" s="4"/>
      <c r="J41" s="4"/>
      <c r="K41" s="4"/>
    </row>
    <row r="42" spans="2:11" x14ac:dyDescent="0.25">
      <c r="B42" s="7" t="s">
        <v>179</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8" zoomScale="55" zoomScaleNormal="55" zoomScaleSheetLayoutView="85" zoomScalePageLayoutView="70" workbookViewId="0">
      <selection activeCell="A31" sqref="A31"/>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6" x14ac:dyDescent="0.25">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6" x14ac:dyDescent="0.25">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6" x14ac:dyDescent="0.25">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5">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6" x14ac:dyDescent="0.25">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21.8" x14ac:dyDescent="0.25">
      <c r="A19" s="244" t="s">
        <v>237</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3">
      <c r="A20" s="205"/>
      <c r="B20" s="210" t="s">
        <v>194</v>
      </c>
      <c r="C20" s="210" t="s">
        <v>190</v>
      </c>
      <c r="D20" s="210" t="s">
        <v>191</v>
      </c>
      <c r="E20" s="233" t="s">
        <v>196</v>
      </c>
      <c r="F20" s="231">
        <v>24156</v>
      </c>
      <c r="G20" s="210"/>
      <c r="H20" s="231">
        <v>25769</v>
      </c>
      <c r="I20" s="210"/>
      <c r="J20" s="242">
        <v>112292</v>
      </c>
      <c r="K20" s="210"/>
      <c r="M20" s="210">
        <v>321</v>
      </c>
      <c r="N20" s="211"/>
      <c r="P20" s="245">
        <f>+J20/M20</f>
        <v>349.81931464174454</v>
      </c>
      <c r="Q20" s="210"/>
      <c r="R20" s="210"/>
      <c r="S20" s="210"/>
      <c r="T20" s="231">
        <f>++F20/321</f>
        <v>75.252336448598129</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3">
      <c r="A31" s="205"/>
      <c r="B31" s="210"/>
      <c r="D31" s="210" t="s">
        <v>191</v>
      </c>
      <c r="E31" s="233" t="s">
        <v>196</v>
      </c>
      <c r="F31" s="242">
        <v>24664</v>
      </c>
      <c r="G31" s="242"/>
      <c r="H31" s="242">
        <v>24656</v>
      </c>
      <c r="I31" s="242"/>
      <c r="J31" s="242">
        <v>109779</v>
      </c>
      <c r="K31" s="210"/>
      <c r="M31" s="210">
        <v>321</v>
      </c>
      <c r="N31" s="211"/>
      <c r="P31" s="245">
        <f>+J31/M31</f>
        <v>341.99065420560748</v>
      </c>
      <c r="Q31" s="210"/>
      <c r="R31" s="210"/>
      <c r="S31" s="210"/>
      <c r="T31" s="210">
        <v>80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235</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3">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10">
        <v>62</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152</v>
      </c>
      <c r="L8" s="4"/>
      <c r="M8" s="4"/>
      <c r="O8" s="48" t="s">
        <v>152</v>
      </c>
      <c r="P8" s="9"/>
      <c r="Q8" s="9"/>
      <c r="R8" s="9"/>
    </row>
    <row r="9" spans="1:20" x14ac:dyDescent="0.3">
      <c r="A9" s="6" t="s">
        <v>163</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152</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195</v>
      </c>
      <c r="B15" s="4"/>
      <c r="C15" s="4"/>
      <c r="D15" s="4"/>
      <c r="E15" s="4"/>
      <c r="F15" s="4"/>
      <c r="G15" s="4"/>
      <c r="H15" s="4"/>
      <c r="I15" s="4"/>
      <c r="K15" s="48"/>
      <c r="L15" s="4"/>
      <c r="M15" s="4"/>
      <c r="O15" s="48"/>
    </row>
    <row r="16" spans="1:20" ht="66" x14ac:dyDescent="0.3">
      <c r="A16" s="53" t="s">
        <v>238</v>
      </c>
      <c r="B16" s="3" t="s">
        <v>21</v>
      </c>
      <c r="C16" s="3" t="s">
        <v>22</v>
      </c>
      <c r="D16" s="3" t="s">
        <v>91</v>
      </c>
      <c r="E16" s="3" t="s">
        <v>23</v>
      </c>
      <c r="F16" s="2" t="s">
        <v>24</v>
      </c>
      <c r="G16" s="2" t="s">
        <v>25</v>
      </c>
      <c r="H16" s="2" t="s">
        <v>26</v>
      </c>
      <c r="I16" s="2" t="s">
        <v>90</v>
      </c>
      <c r="J16" s="69"/>
      <c r="K16" s="47" t="s">
        <v>130</v>
      </c>
      <c r="L16" s="83" t="s">
        <v>131</v>
      </c>
      <c r="M16" s="90" t="s">
        <v>132</v>
      </c>
      <c r="N16" s="69"/>
      <c r="O16" s="282" t="s">
        <v>147</v>
      </c>
      <c r="P16" s="283"/>
      <c r="Q16" s="283"/>
      <c r="R16" s="284"/>
    </row>
    <row r="17" spans="1:16384" s="5" customFormat="1" ht="14.4" customHeight="1" x14ac:dyDescent="0.25">
      <c r="A17" s="53"/>
      <c r="B17" s="11"/>
      <c r="C17" s="11"/>
      <c r="D17" s="11" t="s">
        <v>191</v>
      </c>
      <c r="E17" s="234" t="s">
        <v>196</v>
      </c>
      <c r="F17" s="11" t="s">
        <v>197</v>
      </c>
      <c r="G17" s="11" t="s">
        <v>197</v>
      </c>
      <c r="H17" s="11" t="s">
        <v>197</v>
      </c>
      <c r="I17" s="11" t="s">
        <v>197</v>
      </c>
      <c r="J17" s="4"/>
      <c r="K17" s="11" t="s">
        <v>197</v>
      </c>
      <c r="L17" s="11" t="s">
        <v>197</v>
      </c>
      <c r="M17" s="11" t="s">
        <v>197</v>
      </c>
      <c r="N17" s="4"/>
      <c r="O17" s="285" t="s">
        <v>229</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240</v>
      </c>
      <c r="B27" s="3" t="s">
        <v>21</v>
      </c>
      <c r="C27" s="3" t="s">
        <v>22</v>
      </c>
      <c r="D27" s="3" t="s">
        <v>91</v>
      </c>
      <c r="E27" s="3" t="s">
        <v>23</v>
      </c>
      <c r="F27" s="2" t="s">
        <v>24</v>
      </c>
      <c r="G27" s="2" t="s">
        <v>25</v>
      </c>
      <c r="H27" s="2" t="s">
        <v>26</v>
      </c>
      <c r="I27" s="2" t="s">
        <v>90</v>
      </c>
      <c r="J27" s="69"/>
      <c r="K27" s="47" t="s">
        <v>130</v>
      </c>
      <c r="L27" s="83" t="s">
        <v>131</v>
      </c>
      <c r="M27" s="90" t="s">
        <v>132</v>
      </c>
      <c r="N27" s="69"/>
      <c r="O27" s="299" t="s">
        <v>147</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191</v>
      </c>
      <c r="E28" s="234" t="s">
        <v>196</v>
      </c>
      <c r="F28" s="11" t="s">
        <v>197</v>
      </c>
      <c r="G28" s="11" t="s">
        <v>197</v>
      </c>
      <c r="H28" s="11" t="s">
        <v>197</v>
      </c>
      <c r="I28" s="11" t="s">
        <v>197</v>
      </c>
      <c r="J28" s="4"/>
      <c r="K28" s="11" t="s">
        <v>197</v>
      </c>
      <c r="L28" s="11" t="s">
        <v>197</v>
      </c>
      <c r="M28" s="11" t="s">
        <v>197</v>
      </c>
      <c r="N28" s="4"/>
      <c r="O28" s="285" t="s">
        <v>229</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235</v>
      </c>
      <c r="B38" s="3" t="s">
        <v>21</v>
      </c>
      <c r="C38" s="3" t="s">
        <v>22</v>
      </c>
      <c r="D38" s="3" t="s">
        <v>91</v>
      </c>
      <c r="E38" s="3" t="s">
        <v>23</v>
      </c>
      <c r="F38" s="2" t="s">
        <v>24</v>
      </c>
      <c r="G38" s="2" t="s">
        <v>25</v>
      </c>
      <c r="H38" s="2" t="s">
        <v>26</v>
      </c>
      <c r="I38" s="2" t="s">
        <v>90</v>
      </c>
      <c r="J38" s="69"/>
      <c r="K38" s="47" t="s">
        <v>130</v>
      </c>
      <c r="L38" s="83" t="s">
        <v>131</v>
      </c>
      <c r="M38" s="90" t="s">
        <v>132</v>
      </c>
      <c r="N38" s="69"/>
      <c r="O38" s="299" t="s">
        <v>147</v>
      </c>
      <c r="P38" s="300"/>
      <c r="Q38" s="300"/>
      <c r="R38" s="301"/>
      <c r="U38" s="4"/>
      <c r="V38" s="4"/>
    </row>
    <row r="39" spans="1:16384" x14ac:dyDescent="0.3">
      <c r="A39" s="53"/>
      <c r="B39" s="11"/>
      <c r="C39" s="11"/>
      <c r="D39" s="11" t="s">
        <v>191</v>
      </c>
      <c r="E39" s="234" t="s">
        <v>196</v>
      </c>
      <c r="F39" s="11" t="s">
        <v>197</v>
      </c>
      <c r="G39" s="11" t="s">
        <v>197</v>
      </c>
      <c r="H39" s="11" t="s">
        <v>228</v>
      </c>
      <c r="I39" s="11" t="s">
        <v>197</v>
      </c>
      <c r="K39" s="11" t="s">
        <v>197</v>
      </c>
      <c r="L39" s="11" t="s">
        <v>197</v>
      </c>
      <c r="M39" s="11" t="s">
        <v>197</v>
      </c>
      <c r="O39" s="285" t="s">
        <v>229</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308" t="s">
        <v>147</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305" t="s">
        <v>147</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305" t="s">
        <v>147</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4" zoomScale="80" zoomScaleNormal="80" zoomScalePageLayoutView="40" workbookViewId="0">
      <selection activeCell="M35" sqref="M35"/>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Water</v>
      </c>
      <c r="B16" s="20"/>
      <c r="C16" s="20"/>
      <c r="D16" s="20"/>
      <c r="E16" s="313" t="s">
        <v>168</v>
      </c>
      <c r="F16" s="313"/>
      <c r="G16" s="313"/>
      <c r="H16" s="313"/>
      <c r="I16" s="313"/>
      <c r="J16" s="313"/>
      <c r="K16" s="59"/>
      <c r="L16" s="26"/>
      <c r="M16" s="313" t="s">
        <v>169</v>
      </c>
      <c r="N16" s="313"/>
      <c r="O16" s="313"/>
      <c r="P16" s="313"/>
      <c r="Q16" s="313"/>
      <c r="R16" s="313"/>
      <c r="S16" s="4"/>
      <c r="T16" s="26"/>
      <c r="U16" s="314" t="s">
        <v>170</v>
      </c>
      <c r="V16" s="315"/>
      <c r="W16" s="315"/>
      <c r="X16" s="315"/>
      <c r="Y16" s="315"/>
      <c r="Z16" s="316"/>
      <c r="AA16" s="4"/>
      <c r="AB16" s="4"/>
      <c r="AC16" s="4"/>
      <c r="AD16" s="4"/>
      <c r="AE16" s="310" t="s">
        <v>171</v>
      </c>
      <c r="AF16" s="311"/>
      <c r="AG16" s="311"/>
      <c r="AH16" s="311"/>
      <c r="AI16" s="311"/>
      <c r="AJ16" s="312"/>
      <c r="AK16" s="4"/>
      <c r="AL16" s="147"/>
      <c r="AM16" s="310" t="s">
        <v>172</v>
      </c>
      <c r="AN16" s="311"/>
      <c r="AO16" s="311"/>
      <c r="AP16" s="311"/>
      <c r="AQ16" s="311"/>
      <c r="AR16" s="312"/>
      <c r="AS16" s="4"/>
      <c r="AT16" s="147"/>
      <c r="AU16" s="310" t="s">
        <v>173</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238</v>
      </c>
      <c r="B18" s="11"/>
      <c r="C18" s="11" t="s">
        <v>191</v>
      </c>
      <c r="D18" s="235" t="s">
        <v>196</v>
      </c>
      <c r="E18" s="11"/>
      <c r="F18" s="11"/>
      <c r="G18" s="11"/>
      <c r="H18" s="11"/>
      <c r="I18" s="11"/>
      <c r="J18" s="11"/>
      <c r="M18" s="236">
        <v>3831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171</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240</v>
      </c>
      <c r="B34" s="11"/>
      <c r="C34" s="11"/>
      <c r="D34" s="68"/>
      <c r="E34" s="11"/>
      <c r="F34" s="11"/>
      <c r="G34" s="11"/>
      <c r="H34" s="11"/>
      <c r="I34" s="11"/>
      <c r="J34" s="11"/>
      <c r="M34" s="236">
        <v>-2976</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171</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235</v>
      </c>
      <c r="B50" s="11"/>
      <c r="C50" s="11"/>
      <c r="D50" s="68"/>
      <c r="E50" s="11"/>
      <c r="F50" s="11"/>
      <c r="G50" s="11"/>
      <c r="H50" s="11"/>
      <c r="I50" s="11"/>
      <c r="J50" s="11"/>
      <c r="M50" s="243">
        <v>291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 zoomScale="70" zoomScaleNormal="70" zoomScaleSheetLayoutView="40" zoomScalePageLayoutView="55" workbookViewId="0">
      <selection activeCell="A25" sqref="A2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3">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3">
      <c r="A10" s="134" t="str">
        <f>Arrearages!A16</f>
        <v>Mt Olive Water</v>
      </c>
      <c r="B10" s="4"/>
      <c r="C10" s="4"/>
      <c r="D10" s="4"/>
      <c r="E10" s="4"/>
      <c r="F10" s="4"/>
      <c r="H10" s="4"/>
      <c r="I10" s="4"/>
      <c r="L10" s="48"/>
      <c r="M10" s="4"/>
      <c r="N10" s="4"/>
      <c r="O10" s="4"/>
      <c r="V10" s="48"/>
      <c r="W10" s="4"/>
      <c r="AB10" s="4"/>
      <c r="AC10" s="4"/>
      <c r="AD10" s="4"/>
    </row>
    <row r="11" spans="1:30" ht="79.2" x14ac:dyDescent="0.3">
      <c r="A11" s="53" t="s">
        <v>236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3">
      <c r="A12" s="53"/>
      <c r="B12" s="11"/>
      <c r="C12" s="11"/>
      <c r="D12" s="11" t="s">
        <v>191</v>
      </c>
      <c r="E12" s="234" t="s">
        <v>225</v>
      </c>
      <c r="F12" s="11">
        <v>2</v>
      </c>
      <c r="G12" s="11"/>
      <c r="H12" s="243"/>
      <c r="I12" s="236"/>
      <c r="J12" s="11"/>
      <c r="L12" s="11"/>
      <c r="M12" s="236"/>
      <c r="N12" s="11"/>
      <c r="O12" s="11"/>
      <c r="P12" s="11"/>
      <c r="Q12" s="11"/>
      <c r="R12" s="11"/>
      <c r="S12" s="11" t="s">
        <v>197</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3">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235</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3">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233</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163</v>
      </c>
      <c r="B4" s="6"/>
      <c r="C4" s="6"/>
      <c r="D4" s="6"/>
      <c r="E4" s="6"/>
    </row>
    <row r="5" spans="1:16384" s="4" customFormat="1" x14ac:dyDescent="0.25"/>
    <row r="6" spans="1:16384" s="4" customFormat="1" x14ac:dyDescent="0.25">
      <c r="A6" s="4" t="s">
        <v>200</v>
      </c>
    </row>
    <row r="7" spans="1:16384" x14ac:dyDescent="0.25">
      <c r="A7" s="4"/>
      <c r="B7" s="4"/>
      <c r="C7" s="4"/>
      <c r="D7" s="4"/>
    </row>
    <row r="8" spans="1:16384" x14ac:dyDescent="0.25">
      <c r="A8" s="134" t="str">
        <f>'Assistance Programs, Outreach'!A10</f>
        <v>Mt Olive Water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2024-06-27T17:40:23Z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